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17\Оглас бр. Печатарски услуги\објавено\"/>
    </mc:Choice>
  </mc:AlternateContent>
  <bookViews>
    <workbookView xWindow="0" yWindow="0" windowWidth="28800" windowHeight="12435"/>
  </bookViews>
  <sheets>
    <sheet name="ДЕЛ 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2" i="2" l="1"/>
  <c r="M62" i="2"/>
  <c r="N61" i="2"/>
  <c r="N55" i="2"/>
  <c r="N56" i="2"/>
  <c r="N57" i="2"/>
  <c r="N58" i="2"/>
  <c r="N59" i="2"/>
  <c r="N60" i="2"/>
  <c r="M55" i="2"/>
  <c r="M56" i="2"/>
  <c r="M57" i="2"/>
  <c r="M58" i="2"/>
  <c r="M59" i="2"/>
  <c r="M60" i="2"/>
  <c r="M61" i="2"/>
  <c r="N54" i="2"/>
  <c r="M54" i="2"/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2" i="2"/>
  <c r="G33" i="2" l="1"/>
  <c r="H38" i="2"/>
  <c r="G38" i="2"/>
  <c r="H37" i="2"/>
  <c r="G37" i="2"/>
  <c r="Q35" i="2" l="1"/>
  <c r="R35" i="2"/>
  <c r="H24" i="2"/>
  <c r="H28" i="2"/>
  <c r="H33" i="2"/>
  <c r="H36" i="2"/>
  <c r="H39" i="2"/>
  <c r="H40" i="2"/>
  <c r="H44" i="2"/>
  <c r="H48" i="2"/>
  <c r="H20" i="2"/>
  <c r="H16" i="2"/>
  <c r="H12" i="2"/>
  <c r="H11" i="2"/>
  <c r="H10" i="2"/>
  <c r="H6" i="2"/>
  <c r="H3" i="2"/>
  <c r="H2" i="2"/>
  <c r="H49" i="2" l="1"/>
  <c r="R34" i="2" s="1"/>
  <c r="R36" i="2" s="1"/>
  <c r="G48" i="2"/>
  <c r="G39" i="2"/>
  <c r="G36" i="2"/>
  <c r="G2" i="2"/>
  <c r="G3" i="2"/>
  <c r="G6" i="2"/>
  <c r="G10" i="2"/>
  <c r="G11" i="2"/>
  <c r="G12" i="2"/>
  <c r="G16" i="2"/>
  <c r="G20" i="2"/>
  <c r="G24" i="2"/>
  <c r="G28" i="2"/>
  <c r="G44" i="2"/>
  <c r="G40" i="2"/>
  <c r="G49" i="2" l="1"/>
  <c r="Q34" i="2" s="1"/>
  <c r="Q36" i="2" s="1"/>
</calcChain>
</file>

<file path=xl/sharedStrings.xml><?xml version="1.0" encoding="utf-8"?>
<sst xmlns="http://schemas.openxmlformats.org/spreadsheetml/2006/main" count="118" uniqueCount="68">
  <si>
    <t xml:space="preserve">Ред. бр. </t>
  </si>
  <si>
    <t>ОПИС</t>
  </si>
  <si>
    <t>Единица мерка</t>
  </si>
  <si>
    <t>Единечна цена без ДДВ</t>
  </si>
  <si>
    <t>Единечна цена со ДДВ</t>
  </si>
  <si>
    <t>Вкупна цена без ДДВ</t>
  </si>
  <si>
    <t>примерок</t>
  </si>
  <si>
    <t>51-100</t>
  </si>
  <si>
    <t>101-200</t>
  </si>
  <si>
    <t>30-50</t>
  </si>
  <si>
    <t>201-500</t>
  </si>
  <si>
    <t>m2</t>
  </si>
  <si>
    <t>над 200</t>
  </si>
  <si>
    <t>1-100</t>
  </si>
  <si>
    <t>101-500</t>
  </si>
  <si>
    <t>501-1000</t>
  </si>
  <si>
    <t>Над 1000</t>
  </si>
  <si>
    <t>201-300</t>
  </si>
  <si>
    <t>301-500</t>
  </si>
  <si>
    <t>50, 100, 200, 300</t>
  </si>
  <si>
    <t>страница</t>
  </si>
  <si>
    <t>До 50</t>
  </si>
  <si>
    <t>До 100</t>
  </si>
  <si>
    <t>До 200</t>
  </si>
  <si>
    <t>До 300</t>
  </si>
  <si>
    <t>од 1 до 50</t>
  </si>
  <si>
    <t>Вкупна цена со ДДВ</t>
  </si>
  <si>
    <r>
      <t>КОЛИЧИНА</t>
    </r>
    <r>
      <rPr>
        <b/>
        <sz val="10"/>
        <color rgb="FFFF0000"/>
        <rFont val="Times New Roman"/>
        <family val="1"/>
        <charset val="204"/>
      </rPr>
      <t xml:space="preserve">* </t>
    </r>
  </si>
  <si>
    <t>Опис</t>
  </si>
  <si>
    <t>реден број</t>
  </si>
  <si>
    <t>единица мерка - ПРИМЕРОК</t>
  </si>
  <si>
    <t>вкупна цена без ДДВ</t>
  </si>
  <si>
    <t xml:space="preserve">вкупна цена за дел 2 = </t>
  </si>
  <si>
    <t>без ДДВ</t>
  </si>
  <si>
    <t>со ДДВ</t>
  </si>
  <si>
    <r>
      <t xml:space="preserve">Постери. </t>
    </r>
    <r>
      <rPr>
        <sz val="10"/>
        <color theme="1"/>
        <rFont val="Times New Roman"/>
        <family val="1"/>
        <charset val="204"/>
      </rPr>
      <t>Формат 680x980 мм, Хартија кунсдрук сјаен минимум 135 g/m2, Печат 4/0</t>
    </r>
  </si>
  <si>
    <r>
      <t xml:space="preserve">Постери. </t>
    </r>
    <r>
      <rPr>
        <sz val="10"/>
        <color theme="1"/>
        <rFont val="Times New Roman"/>
        <family val="1"/>
        <charset val="204"/>
      </rPr>
      <t>Формат 450x630 мм, Хартија кунсдрук сјаен минимум 135 g/m2, Печат 4/0</t>
    </r>
  </si>
  <si>
    <r>
      <t xml:space="preserve">Постери. </t>
    </r>
    <r>
      <rPr>
        <sz val="10"/>
        <color theme="1"/>
        <rFont val="Times New Roman"/>
        <family val="1"/>
        <charset val="204"/>
      </rPr>
      <t>Формат 450x300 мм, Хартија кунсдрук сјаен минимум 135 g/m2, Печат 4/0</t>
    </r>
  </si>
  <si>
    <r>
      <t xml:space="preserve">Флаери. </t>
    </r>
    <r>
      <rPr>
        <sz val="10"/>
        <color theme="1"/>
        <rFont val="Times New Roman"/>
        <family val="1"/>
        <charset val="204"/>
      </rPr>
      <t>Формат 210 x 400 мм, Хартија кунсдрук сјаен минимум 135 g/m2, Печат 4/4, 3 бига со 4 преклопа</t>
    </r>
  </si>
  <si>
    <r>
      <t xml:space="preserve">Флаери. </t>
    </r>
    <r>
      <rPr>
        <sz val="10"/>
        <color theme="1"/>
        <rFont val="Times New Roman"/>
        <family val="1"/>
        <charset val="204"/>
      </rPr>
      <t>Формат 210 x 300 мм,  Хартија кунсдрук сјаен минимум 135 g/m2, Печат 4/4, 2 бига со 3 преклопа</t>
    </r>
  </si>
  <si>
    <r>
      <t xml:space="preserve">Флаери (програма). </t>
    </r>
    <r>
      <rPr>
        <sz val="10"/>
        <color theme="1"/>
        <rFont val="Times New Roman"/>
        <family val="1"/>
        <charset val="204"/>
      </rPr>
      <t>Формат 140 x 420 мм, Хартија кунсдрук сјаен минимум 135 g/m2, Печат 4/4, 2 бига со 3 преклопа</t>
    </r>
  </si>
  <si>
    <r>
      <t xml:space="preserve">Покани. </t>
    </r>
    <r>
      <rPr>
        <sz val="10"/>
        <color theme="1"/>
        <rFont val="Times New Roman"/>
        <family val="1"/>
        <charset val="204"/>
      </rPr>
      <t>Формат 11 Х 22 см, Хартија кунсдрук сјаен минимум 300 g/m2, Пластификација на две страни, Печат 4/4, подготвува и печати печатницата</t>
    </r>
  </si>
  <si>
    <r>
      <t xml:space="preserve">Постер (фото квалитет). </t>
    </r>
    <r>
      <rPr>
        <sz val="10"/>
        <color theme="1"/>
        <rFont val="Times New Roman"/>
        <family val="1"/>
        <charset val="204"/>
      </rPr>
      <t>формат: од м2, хартија фото: сјајна или мат минимум 190-260 g/m2, печат 4/0</t>
    </r>
  </si>
  <si>
    <r>
      <t xml:space="preserve">Благодарница (диплома). </t>
    </r>
    <r>
      <rPr>
        <sz val="10"/>
        <color theme="1"/>
        <rFont val="Times New Roman"/>
        <family val="1"/>
        <charset val="204"/>
      </rPr>
      <t>формат А4, хартија минимум 300 g/m2 кунздрук мат, печат: 4/0 бои, предлог заштита печатење со УВ боја, сив жиг или злато печат</t>
    </r>
  </si>
  <si>
    <r>
      <t>Еднострано фотокопирање А4. (</t>
    </r>
    <r>
      <rPr>
        <sz val="10"/>
        <color theme="1"/>
        <rFont val="Times New Roman"/>
        <family val="1"/>
        <charset val="204"/>
      </rPr>
      <t xml:space="preserve">Хартија офсетна: минимум 90 g/m2. </t>
    </r>
    <r>
      <rPr>
        <sz val="10"/>
        <color rgb="FF000000"/>
        <rFont val="Times New Roman"/>
        <family val="1"/>
        <charset val="204"/>
      </rPr>
      <t>Печат: колор</t>
    </r>
    <r>
      <rPr>
        <b/>
        <sz val="10"/>
        <color theme="1"/>
        <rFont val="Times New Roman"/>
        <family val="1"/>
        <charset val="204"/>
      </rPr>
      <t>)</t>
    </r>
  </si>
  <si>
    <r>
      <t>Двострано фотокопирање А4. (</t>
    </r>
    <r>
      <rPr>
        <sz val="10"/>
        <color theme="1"/>
        <rFont val="Times New Roman"/>
        <family val="1"/>
        <charset val="204"/>
      </rPr>
      <t xml:space="preserve">Хартија офсетна: минимум 90 g/m2. </t>
    </r>
    <r>
      <rPr>
        <sz val="10"/>
        <color rgb="FF000000"/>
        <rFont val="Times New Roman"/>
        <family val="1"/>
        <charset val="204"/>
      </rPr>
      <t>Печат: колор</t>
    </r>
    <r>
      <rPr>
        <b/>
        <sz val="10"/>
        <color theme="1"/>
        <rFont val="Times New Roman"/>
        <family val="1"/>
        <charset val="204"/>
      </rPr>
      <t>)</t>
    </r>
  </si>
  <si>
    <t>Укоричување Б5 со спирали пластични</t>
  </si>
  <si>
    <t>Укоричување А4 со спирали пластични</t>
  </si>
  <si>
    <t>Вкупна цена за ставки од 1-18</t>
  </si>
  <si>
    <t>Вкупна цена за ставки од 19-26</t>
  </si>
  <si>
    <r>
      <t xml:space="preserve">Банер. </t>
    </r>
    <r>
      <rPr>
        <sz val="10"/>
        <color theme="1"/>
        <rFont val="Times New Roman"/>
        <family val="1"/>
        <charset val="204"/>
      </rPr>
      <t>формат од m2, материјал: церада, детекс, минимум 630 g/m2, печат 4/0, доработка порабување и вградување окца на 50 cm</t>
    </r>
  </si>
  <si>
    <r>
      <t xml:space="preserve">Визит-карти. </t>
    </r>
    <r>
      <rPr>
        <sz val="10"/>
        <color theme="1"/>
        <rFont val="Times New Roman"/>
        <family val="1"/>
        <charset val="204"/>
      </rPr>
      <t>2/0 бои, Хартија: кунздрук минимум 300 g/m2, Пластификација на две страни, Отиснување со топол печат со златна фолија</t>
    </r>
  </si>
  <si>
    <t>Изработка на плочи за оффсет печатење во ЦТП постапка, од минимум 1 m2</t>
  </si>
  <si>
    <r>
      <t>Формат на каталог: А4. Хартија: сјаен/мат кунздрук минимум 90 g/m2
Корица: сјаен кунздрук минимум 150 g/m2 каширан на сива лепенка минимум 2 мм и форзец од 140  g/m2 офсетна хартија);
Печат: внатрешност 4/4; корица 4/0 + 1/0 сјаен/мат пластификат минимум 25 μm (микрони)
Доработка: шиење и тврд повез.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: 300, 400, 500 </t>
    </r>
    <r>
      <rPr>
        <sz val="10"/>
        <color rgb="FFFF0000"/>
        <rFont val="Times New Roman"/>
        <family val="1"/>
        <charset val="204"/>
      </rPr>
      <t xml:space="preserve">* тиражот се дефинира во поединечното доставено барање при повторно прибирање на понуди. </t>
    </r>
  </si>
  <si>
    <r>
      <rPr>
        <b/>
        <sz val="10"/>
        <color theme="1"/>
        <rFont val="Times New Roman"/>
        <family val="1"/>
        <charset val="204"/>
      </rPr>
      <t>Формат на каталог: Б5</t>
    </r>
    <r>
      <rPr>
        <sz val="10"/>
        <color theme="1"/>
        <rFont val="Times New Roman"/>
        <family val="1"/>
        <charset val="204"/>
      </rPr>
      <t>, Хартија: офсетна хартија минимум 80 g/m2
Корица: сјаен кунздрук минимум 150 g/m2 каширан на сива лепенка минимум 2 мм и форзец од минимум 140 g/m2 офсетна хартија;
Печат: внатрешност 1/1, корица 4/0 + 1/0 сјаен/мат пластификат минимум 25 μm (микрони)
Доработка: шиење и тврд повез.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>: 300, 400, 500</t>
    </r>
    <r>
      <rPr>
        <sz val="10"/>
        <color rgb="FFFF0000"/>
        <rFont val="Times New Roman"/>
        <family val="1"/>
        <charset val="204"/>
      </rPr>
      <t xml:space="preserve">* тиражот се дефинира во поединечното доставено барање при повторно прибирање на понуди. </t>
    </r>
  </si>
  <si>
    <r>
      <rPr>
        <b/>
        <sz val="10"/>
        <color theme="1"/>
        <rFont val="Times New Roman"/>
        <family val="1"/>
        <charset val="204"/>
      </rPr>
      <t>Формат на каталог: Б5</t>
    </r>
    <r>
      <rPr>
        <sz val="10"/>
        <color theme="1"/>
        <rFont val="Times New Roman"/>
        <family val="1"/>
        <charset val="204"/>
      </rPr>
      <t>, Хартија: офсетна минимум 80 g/m2 
Корица: сјаен кунздрук минимум 300 g/m2
Печат: внатрешност 1/1; корица 4/0 + 1/0 сјаен/мат пластификат минимум 25 μm (микрони)
Доработка: лепење на ПУР биндер 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: 300, 400, 500
</t>
    </r>
    <r>
      <rPr>
        <sz val="10"/>
        <color rgb="FFFF0000"/>
        <rFont val="Times New Roman"/>
        <family val="1"/>
        <charset val="204"/>
      </rPr>
      <t xml:space="preserve">* тиражот се дефинира во поединечното доставено барање при повторно прибирање на понуди. </t>
    </r>
  </si>
  <si>
    <r>
      <t xml:space="preserve">Формат на каталог: А4. Хартија: офсетна хартија минимум 80 g/m2 
Корица: сјаен кунздрук минимум 300 g/m2 
Печат: внатрешност 1/1; корица 4/0 + 1/0 сјаен/мат пластификат минимум 25 μm (микрони)
Доработка: лепење на ПУР биндер. </t>
    </r>
    <r>
      <rPr>
        <sz val="10"/>
        <rFont val="Times New Roman"/>
        <family val="1"/>
        <charset val="204"/>
      </rPr>
      <t>Количина</t>
    </r>
    <r>
      <rPr>
        <sz val="10"/>
        <color rgb="FFFF0000"/>
        <rFont val="Times New Roman"/>
        <family val="1"/>
        <charset val="204"/>
      </rPr>
      <t xml:space="preserve">*: </t>
    </r>
    <r>
      <rPr>
        <sz val="10"/>
        <rFont val="Times New Roman"/>
        <family val="1"/>
        <charset val="204"/>
      </rPr>
      <t>300, 400, 500</t>
    </r>
    <r>
      <rPr>
        <sz val="10"/>
        <color rgb="FFFF0000"/>
        <rFont val="Times New Roman"/>
        <family val="1"/>
        <charset val="204"/>
      </rPr>
      <t xml:space="preserve"> * тиражот се дефинира во поединечното доставено барање при повторно прибирање на понуди. </t>
    </r>
  </si>
  <si>
    <r>
      <t>Формат на каталог: А4. Хартија: офсетна хартија минимум 80 g/m2
Корица: сјаен кунздрук минимум 150 g/m2 каширан на сива лепенка минимум 2мм и форзец од минимум 140 g/m2 офсетна хартија);
Печат: внатрешност 1/1; корица 4/0 + 1/0 сјаен/мат пластификат минимум 25 μm (микрони)
Доработка: шиење и тврд повез.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: 300, 400, 500 </t>
    </r>
    <r>
      <rPr>
        <sz val="10"/>
        <color rgb="FFFF0000"/>
        <rFont val="Times New Roman"/>
        <family val="1"/>
        <charset val="204"/>
      </rPr>
      <t xml:space="preserve">* тиражот се дефинира во поединечното доставено барање при повторно прибирање на понуди. </t>
    </r>
  </si>
  <si>
    <r>
      <t>Формат на каталог: А4
Хартија: сјаен/мат кунздрук минимум 90 g/m2
Корица: сјаен кунздрук минимум 300 g/m2
Печат: внатрешност 4/4; корица 4/0 + 1/0 сјаен/мат пластификат минимум 25 μm (микрони)
Доработка: лепење на ПУР биндер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: 300, 400, 500 </t>
    </r>
    <r>
      <rPr>
        <sz val="10"/>
        <color rgb="FFFF0000"/>
        <rFont val="Times New Roman"/>
        <family val="1"/>
        <charset val="204"/>
      </rPr>
      <t>* тиражот се дефинира во поединечното доставено барање при повторно прибирање на понуди.</t>
    </r>
  </si>
  <si>
    <r>
      <t xml:space="preserve">Формат на каталог: Б5. Хартија: сјаен/мат кунздрук минимум 90 g/m2
Корица: сјаен кунздрук минимум 150 g/m2 каширан на сива лепенка минимум 2 мм и форзец од минимум 140 g/m2 офсетна хартија;
Печат: внатрешност 4/4; корица 4/0 + 1/0 сјаен/мат пластификат минимум 25 μm (микрони)
Доработка: шиење и тврд повез.
</t>
    </r>
    <r>
      <rPr>
        <sz val="10"/>
        <rFont val="Times New Roman"/>
        <family val="1"/>
        <charset val="204"/>
      </rPr>
      <t>Количина</t>
    </r>
    <r>
      <rPr>
        <sz val="10"/>
        <color rgb="FFFF0000"/>
        <rFont val="Times New Roman"/>
        <family val="1"/>
        <charset val="204"/>
      </rPr>
      <t xml:space="preserve">*: </t>
    </r>
    <r>
      <rPr>
        <sz val="10"/>
        <rFont val="Times New Roman"/>
        <family val="1"/>
        <charset val="204"/>
      </rPr>
      <t>300, 400, 500</t>
    </r>
    <r>
      <rPr>
        <sz val="10"/>
        <color rgb="FFFF0000"/>
        <rFont val="Times New Roman"/>
        <family val="1"/>
        <charset val="204"/>
      </rPr>
      <t xml:space="preserve"> * тиражот се дефинира во поединечното доставено барање при повторно прибирање на понуди. </t>
    </r>
  </si>
  <si>
    <t>20 страници (+/- 10 страници)</t>
  </si>
  <si>
    <t>50 страници (+/- 10 страници)</t>
  </si>
  <si>
    <t>100 страници (+/- 10 страници)</t>
  </si>
  <si>
    <t>150 страници (+/- 10 страници)</t>
  </si>
  <si>
    <t>200 страници (+/- 10 страници)</t>
  </si>
  <si>
    <r>
      <rPr>
        <b/>
        <sz val="10"/>
        <color theme="1"/>
        <rFont val="Times New Roman"/>
        <family val="1"/>
        <charset val="204"/>
      </rPr>
      <t>Формат на каталог: Б5</t>
    </r>
    <r>
      <rPr>
        <sz val="10"/>
        <color theme="1"/>
        <rFont val="Times New Roman"/>
        <family val="1"/>
        <charset val="204"/>
      </rPr>
      <t>, Хартија: сјаен/мат кунздрук минимум 90 g/m2 
Корица: сјаен кунздрук минимум 300  g/m2 
Печат: внатрешност 4/4; корица 4/0 + 1/0 сјаен/мат пластификат минимум 25 μm (микрони)
Доработка: лепење на ПУР биндер 
Количина</t>
    </r>
    <r>
      <rPr>
        <sz val="10"/>
        <color rgb="FFFF0000"/>
        <rFont val="Times New Roman"/>
        <family val="1"/>
        <charset val="204"/>
      </rPr>
      <t>*</t>
    </r>
    <r>
      <rPr>
        <sz val="10"/>
        <color theme="1"/>
        <rFont val="Times New Roman"/>
        <family val="1"/>
        <charset val="204"/>
      </rPr>
      <t xml:space="preserve">: 300, 400, 500 </t>
    </r>
    <r>
      <rPr>
        <sz val="10"/>
        <color rgb="FFFF0000"/>
        <rFont val="Times New Roman"/>
        <family val="1"/>
        <charset val="204"/>
      </rPr>
      <t xml:space="preserve">* тиражот се дефинира во поединечното доставено барање при повторно прибирање на понуди. </t>
    </r>
  </si>
  <si>
    <r>
      <t>Еднострано фотокопирање А4. (</t>
    </r>
    <r>
      <rPr>
        <sz val="10"/>
        <color theme="1"/>
        <rFont val="Times New Roman"/>
        <family val="1"/>
        <charset val="204"/>
      </rPr>
      <t xml:space="preserve">Хартија офсетна: минимум 80 g/m2 </t>
    </r>
    <r>
      <rPr>
        <sz val="10"/>
        <color rgb="FF000000"/>
        <rFont val="Times New Roman"/>
        <family val="1"/>
        <charset val="204"/>
      </rPr>
      <t xml:space="preserve">Печат: </t>
    </r>
    <r>
      <rPr>
        <sz val="10"/>
        <color theme="1"/>
        <rFont val="Times New Roman"/>
        <family val="1"/>
        <charset val="204"/>
      </rPr>
      <t>црно-бел</t>
    </r>
    <r>
      <rPr>
        <b/>
        <sz val="10"/>
        <color theme="1"/>
        <rFont val="Times New Roman"/>
        <family val="1"/>
        <charset val="204"/>
      </rPr>
      <t>)</t>
    </r>
  </si>
  <si>
    <r>
      <t>Двострано фотокопирање А4. (</t>
    </r>
    <r>
      <rPr>
        <sz val="10"/>
        <color theme="1"/>
        <rFont val="Times New Roman"/>
        <family val="1"/>
        <charset val="204"/>
      </rPr>
      <t xml:space="preserve">Хартија офсетна: minimum 80 g/m2. </t>
    </r>
    <r>
      <rPr>
        <sz val="10"/>
        <color rgb="FF000000"/>
        <rFont val="Times New Roman"/>
        <family val="1"/>
        <charset val="204"/>
      </rPr>
      <t xml:space="preserve">Печат: </t>
    </r>
    <r>
      <rPr>
        <sz val="10"/>
        <color theme="1"/>
        <rFont val="Times New Roman"/>
        <family val="1"/>
        <charset val="204"/>
      </rPr>
      <t>црно-бел</t>
    </r>
    <r>
      <rPr>
        <b/>
        <sz val="10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</si>
</sst>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17" fontId="1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topLeftCell="A16" workbookViewId="0">
      <selection activeCell="B36" sqref="B36"/>
    </sheetView>
  </sheetViews>
  <sheetFormatPr defaultRowHeight="15" x14ac:dyDescent="0.25"/>
  <cols>
    <col min="1" max="1" width="5.28515625" style="6" customWidth="1"/>
    <col min="2" max="2" width="57.140625" style="9" customWidth="1"/>
    <col min="3" max="3" width="12.28515625" style="1" customWidth="1"/>
    <col min="4" max="4" width="9.140625" style="1"/>
    <col min="5" max="5" width="11.140625" style="1" customWidth="1"/>
    <col min="6" max="6" width="12" style="1" customWidth="1"/>
    <col min="7" max="7" width="13.42578125" style="1" customWidth="1"/>
    <col min="8" max="8" width="11.28515625" style="20" customWidth="1"/>
    <col min="9" max="10" width="9.140625" style="1"/>
    <col min="11" max="12" width="10.140625" style="1" customWidth="1"/>
    <col min="13" max="13" width="11.7109375" style="20" customWidth="1"/>
    <col min="14" max="14" width="13.140625" style="20" customWidth="1"/>
    <col min="15" max="15" width="9.140625" style="1"/>
    <col min="16" max="16" width="21" style="1" customWidth="1"/>
    <col min="17" max="17" width="13.140625" style="1" customWidth="1"/>
    <col min="18" max="18" width="11.85546875" style="1" customWidth="1"/>
    <col min="19" max="16384" width="9.140625" style="1"/>
  </cols>
  <sheetData>
    <row r="1" spans="1:8" ht="38.25" x14ac:dyDescent="0.25">
      <c r="A1" s="3" t="s">
        <v>0</v>
      </c>
      <c r="B1" s="2" t="s">
        <v>1</v>
      </c>
      <c r="C1" s="2" t="s">
        <v>27</v>
      </c>
      <c r="D1" s="2" t="s">
        <v>2</v>
      </c>
      <c r="E1" s="11" t="s">
        <v>3</v>
      </c>
      <c r="F1" s="17" t="s">
        <v>4</v>
      </c>
      <c r="G1" s="21" t="s">
        <v>5</v>
      </c>
      <c r="H1" s="2" t="s">
        <v>26</v>
      </c>
    </row>
    <row r="2" spans="1:8" ht="25.5" customHeight="1" x14ac:dyDescent="0.25">
      <c r="A2" s="53">
        <v>1</v>
      </c>
      <c r="B2" s="30" t="s">
        <v>35</v>
      </c>
      <c r="C2" s="10" t="s">
        <v>25</v>
      </c>
      <c r="D2" s="3" t="s">
        <v>6</v>
      </c>
      <c r="E2" s="12"/>
      <c r="F2" s="18">
        <f>E2*18/100+E2</f>
        <v>0</v>
      </c>
      <c r="G2" s="22">
        <f>E2</f>
        <v>0</v>
      </c>
      <c r="H2" s="24">
        <f>F2</f>
        <v>0</v>
      </c>
    </row>
    <row r="3" spans="1:8" ht="15" customHeight="1" x14ac:dyDescent="0.25">
      <c r="A3" s="66">
        <v>2</v>
      </c>
      <c r="B3" s="69" t="s">
        <v>36</v>
      </c>
      <c r="C3" s="10" t="s">
        <v>25</v>
      </c>
      <c r="D3" s="72" t="s">
        <v>6</v>
      </c>
      <c r="E3" s="12"/>
      <c r="F3" s="19">
        <f t="shared" ref="F3:F48" si="0">E3*18/100+E3</f>
        <v>0</v>
      </c>
      <c r="G3" s="68">
        <f>E3+E4+E5</f>
        <v>0</v>
      </c>
      <c r="H3" s="57">
        <f>F3+F4+F5</f>
        <v>0</v>
      </c>
    </row>
    <row r="4" spans="1:8" ht="15" customHeight="1" x14ac:dyDescent="0.25">
      <c r="A4" s="66"/>
      <c r="B4" s="70"/>
      <c r="C4" s="29" t="s">
        <v>7</v>
      </c>
      <c r="D4" s="72"/>
      <c r="E4" s="12"/>
      <c r="F4" s="19">
        <f t="shared" si="0"/>
        <v>0</v>
      </c>
      <c r="G4" s="68"/>
      <c r="H4" s="57"/>
    </row>
    <row r="5" spans="1:8" ht="15.75" customHeight="1" x14ac:dyDescent="0.25">
      <c r="A5" s="66"/>
      <c r="B5" s="71"/>
      <c r="C5" s="29" t="s">
        <v>8</v>
      </c>
      <c r="D5" s="72"/>
      <c r="E5" s="12"/>
      <c r="F5" s="19">
        <f t="shared" si="0"/>
        <v>0</v>
      </c>
      <c r="G5" s="68"/>
      <c r="H5" s="57"/>
    </row>
    <row r="6" spans="1:8" x14ac:dyDescent="0.25">
      <c r="A6" s="66">
        <v>3</v>
      </c>
      <c r="B6" s="67" t="s">
        <v>37</v>
      </c>
      <c r="C6" s="29" t="s">
        <v>9</v>
      </c>
      <c r="D6" s="72" t="s">
        <v>6</v>
      </c>
      <c r="E6" s="12"/>
      <c r="F6" s="19">
        <f t="shared" si="0"/>
        <v>0</v>
      </c>
      <c r="G6" s="68">
        <f>E6+E7+E8+E9</f>
        <v>0</v>
      </c>
      <c r="H6" s="57">
        <f>F6+F7+F8+F9</f>
        <v>0</v>
      </c>
    </row>
    <row r="7" spans="1:8" ht="15" customHeight="1" x14ac:dyDescent="0.25">
      <c r="A7" s="66"/>
      <c r="B7" s="67"/>
      <c r="C7" s="29" t="s">
        <v>7</v>
      </c>
      <c r="D7" s="72"/>
      <c r="E7" s="12"/>
      <c r="F7" s="19">
        <f t="shared" si="0"/>
        <v>0</v>
      </c>
      <c r="G7" s="68"/>
      <c r="H7" s="57"/>
    </row>
    <row r="8" spans="1:8" x14ac:dyDescent="0.25">
      <c r="A8" s="66"/>
      <c r="B8" s="67"/>
      <c r="C8" s="29" t="s">
        <v>8</v>
      </c>
      <c r="D8" s="72"/>
      <c r="E8" s="12"/>
      <c r="F8" s="19">
        <f t="shared" si="0"/>
        <v>0</v>
      </c>
      <c r="G8" s="68"/>
      <c r="H8" s="57"/>
    </row>
    <row r="9" spans="1:8" x14ac:dyDescent="0.25">
      <c r="A9" s="66"/>
      <c r="B9" s="67"/>
      <c r="C9" s="29" t="s">
        <v>10</v>
      </c>
      <c r="D9" s="72"/>
      <c r="E9" s="12"/>
      <c r="F9" s="19">
        <f t="shared" si="0"/>
        <v>0</v>
      </c>
      <c r="G9" s="68"/>
      <c r="H9" s="57"/>
    </row>
    <row r="10" spans="1:8" ht="25.5" x14ac:dyDescent="0.25">
      <c r="A10" s="3">
        <v>4</v>
      </c>
      <c r="B10" s="7" t="s">
        <v>42</v>
      </c>
      <c r="C10" s="29">
        <v>1</v>
      </c>
      <c r="D10" s="3" t="s">
        <v>11</v>
      </c>
      <c r="E10" s="12"/>
      <c r="F10" s="19">
        <f t="shared" si="0"/>
        <v>0</v>
      </c>
      <c r="G10" s="22">
        <f>E10</f>
        <v>0</v>
      </c>
      <c r="H10" s="24">
        <f>F10</f>
        <v>0</v>
      </c>
    </row>
    <row r="11" spans="1:8" ht="28.5" customHeight="1" x14ac:dyDescent="0.25">
      <c r="A11" s="4">
        <v>5</v>
      </c>
      <c r="B11" s="8" t="s">
        <v>50</v>
      </c>
      <c r="C11" s="29">
        <v>1</v>
      </c>
      <c r="D11" s="4" t="s">
        <v>11</v>
      </c>
      <c r="E11" s="13"/>
      <c r="F11" s="19">
        <f t="shared" si="0"/>
        <v>0</v>
      </c>
      <c r="G11" s="22">
        <f>E11</f>
        <v>0</v>
      </c>
      <c r="H11" s="24">
        <f>F11</f>
        <v>0</v>
      </c>
    </row>
    <row r="12" spans="1:8" x14ac:dyDescent="0.25">
      <c r="A12" s="66">
        <v>6</v>
      </c>
      <c r="B12" s="67" t="s">
        <v>38</v>
      </c>
      <c r="C12" s="5">
        <v>1000</v>
      </c>
      <c r="D12" s="66" t="s">
        <v>6</v>
      </c>
      <c r="E12" s="12"/>
      <c r="F12" s="19">
        <f t="shared" si="0"/>
        <v>0</v>
      </c>
      <c r="G12" s="68">
        <f>E12+E13+E14+E15</f>
        <v>0</v>
      </c>
      <c r="H12" s="57">
        <f>F12+F13+F14+F15</f>
        <v>0</v>
      </c>
    </row>
    <row r="13" spans="1:8" x14ac:dyDescent="0.25">
      <c r="A13" s="66"/>
      <c r="B13" s="67"/>
      <c r="C13" s="5">
        <v>2000</v>
      </c>
      <c r="D13" s="66"/>
      <c r="E13" s="12"/>
      <c r="F13" s="19">
        <f t="shared" si="0"/>
        <v>0</v>
      </c>
      <c r="G13" s="68"/>
      <c r="H13" s="57"/>
    </row>
    <row r="14" spans="1:8" x14ac:dyDescent="0.25">
      <c r="A14" s="66"/>
      <c r="B14" s="67"/>
      <c r="C14" s="5">
        <v>5000</v>
      </c>
      <c r="D14" s="66"/>
      <c r="E14" s="12"/>
      <c r="F14" s="19">
        <f t="shared" si="0"/>
        <v>0</v>
      </c>
      <c r="G14" s="68"/>
      <c r="H14" s="57"/>
    </row>
    <row r="15" spans="1:8" x14ac:dyDescent="0.25">
      <c r="A15" s="66"/>
      <c r="B15" s="67"/>
      <c r="C15" s="5">
        <v>10000</v>
      </c>
      <c r="D15" s="66"/>
      <c r="E15" s="12"/>
      <c r="F15" s="19">
        <f t="shared" si="0"/>
        <v>0</v>
      </c>
      <c r="G15" s="68"/>
      <c r="H15" s="57"/>
    </row>
    <row r="16" spans="1:8" x14ac:dyDescent="0.25">
      <c r="A16" s="66">
        <v>7</v>
      </c>
      <c r="B16" s="67" t="s">
        <v>39</v>
      </c>
      <c r="C16" s="10" t="s">
        <v>25</v>
      </c>
      <c r="D16" s="66" t="s">
        <v>6</v>
      </c>
      <c r="E16" s="12"/>
      <c r="F16" s="19">
        <f t="shared" si="0"/>
        <v>0</v>
      </c>
      <c r="G16" s="68">
        <f>E16+E17+E18+E19</f>
        <v>0</v>
      </c>
      <c r="H16" s="57">
        <f>F16+F17+F18+F19</f>
        <v>0</v>
      </c>
    </row>
    <row r="17" spans="1:8" x14ac:dyDescent="0.25">
      <c r="A17" s="66"/>
      <c r="B17" s="70"/>
      <c r="C17" s="29" t="s">
        <v>7</v>
      </c>
      <c r="D17" s="66"/>
      <c r="E17" s="12"/>
      <c r="F17" s="19">
        <f t="shared" si="0"/>
        <v>0</v>
      </c>
      <c r="G17" s="68"/>
      <c r="H17" s="57"/>
    </row>
    <row r="18" spans="1:8" x14ac:dyDescent="0.25">
      <c r="A18" s="66"/>
      <c r="B18" s="70"/>
      <c r="C18" s="29" t="s">
        <v>8</v>
      </c>
      <c r="D18" s="66"/>
      <c r="E18" s="12"/>
      <c r="F18" s="19">
        <f t="shared" si="0"/>
        <v>0</v>
      </c>
      <c r="G18" s="68"/>
      <c r="H18" s="57"/>
    </row>
    <row r="19" spans="1:8" x14ac:dyDescent="0.25">
      <c r="A19" s="66"/>
      <c r="B19" s="71"/>
      <c r="C19" s="29" t="s">
        <v>12</v>
      </c>
      <c r="D19" s="66"/>
      <c r="E19" s="12"/>
      <c r="F19" s="19">
        <f t="shared" si="0"/>
        <v>0</v>
      </c>
      <c r="G19" s="68"/>
      <c r="H19" s="57"/>
    </row>
    <row r="20" spans="1:8" x14ac:dyDescent="0.25">
      <c r="A20" s="66">
        <v>8</v>
      </c>
      <c r="B20" s="67" t="s">
        <v>40</v>
      </c>
      <c r="C20" s="10" t="s">
        <v>25</v>
      </c>
      <c r="D20" s="66" t="s">
        <v>6</v>
      </c>
      <c r="E20" s="12"/>
      <c r="F20" s="19">
        <f t="shared" si="0"/>
        <v>0</v>
      </c>
      <c r="G20" s="68">
        <f>E20+E21+E22+E23</f>
        <v>0</v>
      </c>
      <c r="H20" s="57">
        <f>F20+F21+F22+F23</f>
        <v>0</v>
      </c>
    </row>
    <row r="21" spans="1:8" x14ac:dyDescent="0.25">
      <c r="A21" s="66"/>
      <c r="B21" s="67"/>
      <c r="C21" s="3" t="s">
        <v>7</v>
      </c>
      <c r="D21" s="66"/>
      <c r="E21" s="12"/>
      <c r="F21" s="19">
        <f t="shared" si="0"/>
        <v>0</v>
      </c>
      <c r="G21" s="68"/>
      <c r="H21" s="57"/>
    </row>
    <row r="22" spans="1:8" x14ac:dyDescent="0.25">
      <c r="A22" s="66"/>
      <c r="B22" s="67"/>
      <c r="C22" s="3" t="s">
        <v>8</v>
      </c>
      <c r="D22" s="66"/>
      <c r="E22" s="12"/>
      <c r="F22" s="19">
        <f t="shared" si="0"/>
        <v>0</v>
      </c>
      <c r="G22" s="68"/>
      <c r="H22" s="57"/>
    </row>
    <row r="23" spans="1:8" x14ac:dyDescent="0.25">
      <c r="A23" s="66"/>
      <c r="B23" s="67"/>
      <c r="C23" s="3" t="s">
        <v>12</v>
      </c>
      <c r="D23" s="66"/>
      <c r="E23" s="12"/>
      <c r="F23" s="19">
        <f t="shared" si="0"/>
        <v>0</v>
      </c>
      <c r="G23" s="68"/>
      <c r="H23" s="57"/>
    </row>
    <row r="24" spans="1:8" x14ac:dyDescent="0.25">
      <c r="A24" s="66">
        <v>9</v>
      </c>
      <c r="B24" s="67" t="s">
        <v>41</v>
      </c>
      <c r="C24" s="3" t="s">
        <v>13</v>
      </c>
      <c r="D24" s="66" t="s">
        <v>6</v>
      </c>
      <c r="E24" s="12"/>
      <c r="F24" s="19">
        <f t="shared" si="0"/>
        <v>0</v>
      </c>
      <c r="G24" s="68">
        <f>E24+E25+E26+E27</f>
        <v>0</v>
      </c>
      <c r="H24" s="57">
        <f>F24+F25+F26+F27</f>
        <v>0</v>
      </c>
    </row>
    <row r="25" spans="1:8" x14ac:dyDescent="0.25">
      <c r="A25" s="66"/>
      <c r="B25" s="67"/>
      <c r="C25" s="3" t="s">
        <v>14</v>
      </c>
      <c r="D25" s="66"/>
      <c r="E25" s="12"/>
      <c r="F25" s="19">
        <f t="shared" si="0"/>
        <v>0</v>
      </c>
      <c r="G25" s="68"/>
      <c r="H25" s="57"/>
    </row>
    <row r="26" spans="1:8" x14ac:dyDescent="0.25">
      <c r="A26" s="66"/>
      <c r="B26" s="67"/>
      <c r="C26" s="3" t="s">
        <v>15</v>
      </c>
      <c r="D26" s="66"/>
      <c r="E26" s="12"/>
      <c r="F26" s="19">
        <f t="shared" si="0"/>
        <v>0</v>
      </c>
      <c r="G26" s="68"/>
      <c r="H26" s="57"/>
    </row>
    <row r="27" spans="1:8" x14ac:dyDescent="0.25">
      <c r="A27" s="66"/>
      <c r="B27" s="67"/>
      <c r="C27" s="3" t="s">
        <v>16</v>
      </c>
      <c r="D27" s="66"/>
      <c r="E27" s="12"/>
      <c r="F27" s="19">
        <f t="shared" si="0"/>
        <v>0</v>
      </c>
      <c r="G27" s="68"/>
      <c r="H27" s="57"/>
    </row>
    <row r="28" spans="1:8" x14ac:dyDescent="0.25">
      <c r="A28" s="66">
        <v>10</v>
      </c>
      <c r="B28" s="67" t="s">
        <v>51</v>
      </c>
      <c r="C28" s="3">
        <v>100</v>
      </c>
      <c r="D28" s="66" t="s">
        <v>6</v>
      </c>
      <c r="E28" s="12"/>
      <c r="F28" s="19">
        <f t="shared" si="0"/>
        <v>0</v>
      </c>
      <c r="G28" s="68">
        <f>E28+E29+E30+E31+E32</f>
        <v>0</v>
      </c>
      <c r="H28" s="57">
        <f>F28+F29+F30+F31+F32</f>
        <v>0</v>
      </c>
    </row>
    <row r="29" spans="1:8" x14ac:dyDescent="0.25">
      <c r="A29" s="66"/>
      <c r="B29" s="67"/>
      <c r="C29" s="3" t="s">
        <v>8</v>
      </c>
      <c r="D29" s="66"/>
      <c r="E29" s="12"/>
      <c r="F29" s="19">
        <f t="shared" si="0"/>
        <v>0</v>
      </c>
      <c r="G29" s="68"/>
      <c r="H29" s="57"/>
    </row>
    <row r="30" spans="1:8" x14ac:dyDescent="0.25">
      <c r="A30" s="66"/>
      <c r="B30" s="67"/>
      <c r="C30" s="3" t="s">
        <v>17</v>
      </c>
      <c r="D30" s="66"/>
      <c r="E30" s="12"/>
      <c r="F30" s="19">
        <f t="shared" si="0"/>
        <v>0</v>
      </c>
      <c r="G30" s="68"/>
      <c r="H30" s="57"/>
    </row>
    <row r="31" spans="1:8" x14ac:dyDescent="0.25">
      <c r="A31" s="66"/>
      <c r="B31" s="67"/>
      <c r="C31" s="3" t="s">
        <v>18</v>
      </c>
      <c r="D31" s="66"/>
      <c r="E31" s="12"/>
      <c r="F31" s="19">
        <f t="shared" si="0"/>
        <v>0</v>
      </c>
      <c r="G31" s="68"/>
      <c r="H31" s="57"/>
    </row>
    <row r="32" spans="1:8" ht="15.75" thickBot="1" x14ac:dyDescent="0.3">
      <c r="A32" s="66"/>
      <c r="B32" s="67"/>
      <c r="C32" s="3" t="s">
        <v>15</v>
      </c>
      <c r="D32" s="66"/>
      <c r="E32" s="12"/>
      <c r="F32" s="19">
        <f t="shared" si="0"/>
        <v>0</v>
      </c>
      <c r="G32" s="68"/>
      <c r="H32" s="57"/>
    </row>
    <row r="33" spans="1:18" ht="38.25" customHeight="1" x14ac:dyDescent="0.25">
      <c r="A33" s="66">
        <v>11</v>
      </c>
      <c r="B33" s="69" t="s">
        <v>43</v>
      </c>
      <c r="C33" s="10" t="s">
        <v>25</v>
      </c>
      <c r="D33" s="66" t="s">
        <v>6</v>
      </c>
      <c r="E33" s="12"/>
      <c r="F33" s="19">
        <f t="shared" si="0"/>
        <v>0</v>
      </c>
      <c r="G33" s="68">
        <f>E33+E34+E35</f>
        <v>0</v>
      </c>
      <c r="H33" s="57">
        <f>F33+F34+F35</f>
        <v>0</v>
      </c>
      <c r="P33" s="45"/>
      <c r="Q33" s="47" t="s">
        <v>33</v>
      </c>
      <c r="R33" s="48" t="s">
        <v>34</v>
      </c>
    </row>
    <row r="34" spans="1:18" ht="30" x14ac:dyDescent="0.25">
      <c r="A34" s="66"/>
      <c r="B34" s="70"/>
      <c r="C34" s="3" t="s">
        <v>7</v>
      </c>
      <c r="D34" s="66"/>
      <c r="E34" s="12"/>
      <c r="F34" s="19">
        <f t="shared" si="0"/>
        <v>0</v>
      </c>
      <c r="G34" s="68"/>
      <c r="H34" s="57"/>
      <c r="P34" s="46" t="s">
        <v>48</v>
      </c>
      <c r="Q34" s="28">
        <f>G49</f>
        <v>0</v>
      </c>
      <c r="R34" s="49">
        <f>H49</f>
        <v>0</v>
      </c>
    </row>
    <row r="35" spans="1:18" ht="30" x14ac:dyDescent="0.25">
      <c r="A35" s="66"/>
      <c r="B35" s="71"/>
      <c r="C35" s="3" t="s">
        <v>8</v>
      </c>
      <c r="D35" s="66"/>
      <c r="E35" s="12"/>
      <c r="F35" s="19">
        <f t="shared" si="0"/>
        <v>0</v>
      </c>
      <c r="G35" s="68"/>
      <c r="H35" s="57"/>
      <c r="P35" s="46" t="s">
        <v>49</v>
      </c>
      <c r="Q35" s="28">
        <f>M62</f>
        <v>0</v>
      </c>
      <c r="R35" s="49">
        <f>N62</f>
        <v>0</v>
      </c>
    </row>
    <row r="36" spans="1:18" ht="30.75" thickBot="1" x14ac:dyDescent="0.3">
      <c r="A36" s="3">
        <v>12</v>
      </c>
      <c r="B36" s="7" t="s">
        <v>66</v>
      </c>
      <c r="C36" s="3" t="s">
        <v>19</v>
      </c>
      <c r="D36" s="3" t="s">
        <v>20</v>
      </c>
      <c r="E36" s="12"/>
      <c r="F36" s="19">
        <f t="shared" si="0"/>
        <v>0</v>
      </c>
      <c r="G36" s="22">
        <f>E36</f>
        <v>0</v>
      </c>
      <c r="H36" s="24">
        <f>F36</f>
        <v>0</v>
      </c>
      <c r="P36" s="50" t="s">
        <v>32</v>
      </c>
      <c r="Q36" s="51">
        <f>Q34+Q35</f>
        <v>0</v>
      </c>
      <c r="R36" s="52">
        <f>R34+R35</f>
        <v>0</v>
      </c>
    </row>
    <row r="37" spans="1:18" ht="25.5" x14ac:dyDescent="0.25">
      <c r="A37" s="29">
        <v>13</v>
      </c>
      <c r="B37" s="30" t="s">
        <v>44</v>
      </c>
      <c r="C37" s="29" t="s">
        <v>19</v>
      </c>
      <c r="D37" s="29" t="s">
        <v>20</v>
      </c>
      <c r="E37" s="13"/>
      <c r="F37" s="19">
        <f t="shared" si="0"/>
        <v>0</v>
      </c>
      <c r="G37" s="31">
        <f t="shared" ref="G37:G38" si="1">E37</f>
        <v>0</v>
      </c>
      <c r="H37" s="33">
        <f t="shared" ref="H37:H38" si="2">F37</f>
        <v>0</v>
      </c>
      <c r="P37" s="54"/>
      <c r="Q37" s="54"/>
      <c r="R37" s="54"/>
    </row>
    <row r="38" spans="1:18" ht="25.5" x14ac:dyDescent="0.25">
      <c r="A38" s="29">
        <v>14</v>
      </c>
      <c r="B38" s="30" t="s">
        <v>67</v>
      </c>
      <c r="C38" s="29" t="s">
        <v>19</v>
      </c>
      <c r="D38" s="29" t="s">
        <v>20</v>
      </c>
      <c r="E38" s="13"/>
      <c r="F38" s="19">
        <f t="shared" si="0"/>
        <v>0</v>
      </c>
      <c r="G38" s="31">
        <f t="shared" si="1"/>
        <v>0</v>
      </c>
      <c r="H38" s="33">
        <f t="shared" si="2"/>
        <v>0</v>
      </c>
      <c r="P38" s="54"/>
      <c r="Q38" s="54"/>
      <c r="R38" s="54"/>
    </row>
    <row r="39" spans="1:18" ht="25.5" x14ac:dyDescent="0.25">
      <c r="A39" s="3">
        <v>15</v>
      </c>
      <c r="B39" s="30" t="s">
        <v>45</v>
      </c>
      <c r="C39" s="3" t="s">
        <v>19</v>
      </c>
      <c r="D39" s="3" t="s">
        <v>20</v>
      </c>
      <c r="E39" s="12"/>
      <c r="F39" s="19">
        <f t="shared" si="0"/>
        <v>0</v>
      </c>
      <c r="G39" s="22">
        <f>E39</f>
        <v>0</v>
      </c>
      <c r="H39" s="24">
        <f>F39</f>
        <v>0</v>
      </c>
    </row>
    <row r="40" spans="1:18" x14ac:dyDescent="0.25">
      <c r="A40" s="66">
        <v>16</v>
      </c>
      <c r="B40" s="67" t="s">
        <v>46</v>
      </c>
      <c r="C40" s="3" t="s">
        <v>21</v>
      </c>
      <c r="D40" s="66" t="s">
        <v>20</v>
      </c>
      <c r="E40" s="12"/>
      <c r="F40" s="19">
        <f t="shared" si="0"/>
        <v>0</v>
      </c>
      <c r="G40" s="68">
        <f>E40+E41+E42+E43</f>
        <v>0</v>
      </c>
      <c r="H40" s="57">
        <f>F40+F41+F42+F43</f>
        <v>0</v>
      </c>
    </row>
    <row r="41" spans="1:18" x14ac:dyDescent="0.25">
      <c r="A41" s="66"/>
      <c r="B41" s="67"/>
      <c r="C41" s="3" t="s">
        <v>22</v>
      </c>
      <c r="D41" s="66"/>
      <c r="E41" s="12"/>
      <c r="F41" s="19">
        <f t="shared" si="0"/>
        <v>0</v>
      </c>
      <c r="G41" s="68"/>
      <c r="H41" s="57"/>
    </row>
    <row r="42" spans="1:18" x14ac:dyDescent="0.25">
      <c r="A42" s="66"/>
      <c r="B42" s="67"/>
      <c r="C42" s="3" t="s">
        <v>23</v>
      </c>
      <c r="D42" s="66"/>
      <c r="E42" s="12"/>
      <c r="F42" s="19">
        <f t="shared" si="0"/>
        <v>0</v>
      </c>
      <c r="G42" s="68"/>
      <c r="H42" s="57"/>
    </row>
    <row r="43" spans="1:18" x14ac:dyDescent="0.25">
      <c r="A43" s="66"/>
      <c r="B43" s="67"/>
      <c r="C43" s="3" t="s">
        <v>24</v>
      </c>
      <c r="D43" s="66"/>
      <c r="E43" s="12"/>
      <c r="F43" s="19">
        <f t="shared" si="0"/>
        <v>0</v>
      </c>
      <c r="G43" s="68"/>
      <c r="H43" s="57"/>
    </row>
    <row r="44" spans="1:18" x14ac:dyDescent="0.25">
      <c r="A44" s="66">
        <v>17</v>
      </c>
      <c r="B44" s="67" t="s">
        <v>47</v>
      </c>
      <c r="C44" s="3" t="s">
        <v>21</v>
      </c>
      <c r="D44" s="66" t="s">
        <v>20</v>
      </c>
      <c r="E44" s="12"/>
      <c r="F44" s="19">
        <f t="shared" si="0"/>
        <v>0</v>
      </c>
      <c r="G44" s="68">
        <f>E44+E45+E46+E47</f>
        <v>0</v>
      </c>
      <c r="H44" s="57">
        <f>F44+F45+F46+F47</f>
        <v>0</v>
      </c>
    </row>
    <row r="45" spans="1:18" x14ac:dyDescent="0.25">
      <c r="A45" s="66"/>
      <c r="B45" s="67"/>
      <c r="C45" s="3" t="s">
        <v>22</v>
      </c>
      <c r="D45" s="66"/>
      <c r="E45" s="12"/>
      <c r="F45" s="19">
        <f t="shared" si="0"/>
        <v>0</v>
      </c>
      <c r="G45" s="68"/>
      <c r="H45" s="57"/>
    </row>
    <row r="46" spans="1:18" x14ac:dyDescent="0.25">
      <c r="A46" s="66"/>
      <c r="B46" s="67"/>
      <c r="C46" s="3" t="s">
        <v>23</v>
      </c>
      <c r="D46" s="66"/>
      <c r="E46" s="12"/>
      <c r="F46" s="19">
        <f t="shared" si="0"/>
        <v>0</v>
      </c>
      <c r="G46" s="68"/>
      <c r="H46" s="57"/>
    </row>
    <row r="47" spans="1:18" x14ac:dyDescent="0.25">
      <c r="A47" s="66"/>
      <c r="B47" s="67"/>
      <c r="C47" s="3" t="s">
        <v>24</v>
      </c>
      <c r="D47" s="66"/>
      <c r="E47" s="12"/>
      <c r="F47" s="19">
        <f t="shared" si="0"/>
        <v>0</v>
      </c>
      <c r="G47" s="68"/>
      <c r="H47" s="57"/>
    </row>
    <row r="48" spans="1:18" ht="26.25" thickBot="1" x14ac:dyDescent="0.3">
      <c r="A48" s="14">
        <v>18</v>
      </c>
      <c r="B48" s="15" t="s">
        <v>52</v>
      </c>
      <c r="C48" s="14">
        <v>1</v>
      </c>
      <c r="D48" s="14" t="s">
        <v>11</v>
      </c>
      <c r="E48" s="16"/>
      <c r="F48" s="19">
        <f t="shared" si="0"/>
        <v>0</v>
      </c>
      <c r="G48" s="25">
        <f>E48</f>
        <v>0</v>
      </c>
      <c r="H48" s="26">
        <f>F48</f>
        <v>0</v>
      </c>
    </row>
    <row r="49" spans="1:14" ht="30.75" customHeight="1" thickBot="1" x14ac:dyDescent="0.3">
      <c r="A49" s="73" t="s">
        <v>48</v>
      </c>
      <c r="B49" s="74"/>
      <c r="C49" s="74"/>
      <c r="D49" s="74"/>
      <c r="E49" s="74"/>
      <c r="F49" s="74"/>
      <c r="G49" s="23">
        <f>G2+G3+G6+G10+G11+G12+G16+G20+G24+G28+G33+G36+G39+G40+G44+G48</f>
        <v>0</v>
      </c>
      <c r="H49" s="27">
        <f>H2+H3+H6+H10+H11+H12+H16+H20+H24+H28+H33+H36+H39+H40+H44+H48</f>
        <v>0</v>
      </c>
    </row>
    <row r="51" spans="1:14" x14ac:dyDescent="0.25">
      <c r="A51" s="34"/>
      <c r="B51" s="35"/>
      <c r="C51" s="58">
        <v>1</v>
      </c>
      <c r="D51" s="58"/>
      <c r="E51" s="58">
        <v>2</v>
      </c>
      <c r="F51" s="58"/>
      <c r="G51" s="58">
        <v>3</v>
      </c>
      <c r="H51" s="58"/>
      <c r="I51" s="58">
        <v>4</v>
      </c>
      <c r="J51" s="58"/>
      <c r="K51" s="56"/>
      <c r="L51" s="56"/>
    </row>
    <row r="52" spans="1:14" ht="38.25" customHeight="1" x14ac:dyDescent="0.25">
      <c r="A52" s="61" t="s">
        <v>28</v>
      </c>
      <c r="B52" s="61"/>
      <c r="C52" s="62" t="s">
        <v>60</v>
      </c>
      <c r="D52" s="62"/>
      <c r="E52" s="59" t="s">
        <v>61</v>
      </c>
      <c r="F52" s="60"/>
      <c r="G52" s="59" t="s">
        <v>62</v>
      </c>
      <c r="H52" s="60"/>
      <c r="I52" s="59" t="s">
        <v>63</v>
      </c>
      <c r="J52" s="60"/>
      <c r="K52" s="59" t="s">
        <v>64</v>
      </c>
      <c r="L52" s="60"/>
      <c r="M52" s="57" t="s">
        <v>31</v>
      </c>
      <c r="N52" s="57" t="s">
        <v>26</v>
      </c>
    </row>
    <row r="53" spans="1:14" ht="33.75" x14ac:dyDescent="0.25">
      <c r="A53" s="36" t="s">
        <v>29</v>
      </c>
      <c r="B53" s="37" t="s">
        <v>30</v>
      </c>
      <c r="C53" s="38" t="s">
        <v>3</v>
      </c>
      <c r="D53" s="39" t="s">
        <v>4</v>
      </c>
      <c r="E53" s="38" t="s">
        <v>3</v>
      </c>
      <c r="F53" s="39" t="s">
        <v>4</v>
      </c>
      <c r="G53" s="38" t="s">
        <v>3</v>
      </c>
      <c r="H53" s="39" t="s">
        <v>4</v>
      </c>
      <c r="I53" s="38" t="s">
        <v>3</v>
      </c>
      <c r="J53" s="39" t="s">
        <v>4</v>
      </c>
      <c r="K53" s="38" t="s">
        <v>3</v>
      </c>
      <c r="L53" s="39" t="s">
        <v>4</v>
      </c>
      <c r="M53" s="57"/>
      <c r="N53" s="57"/>
    </row>
    <row r="54" spans="1:14" ht="102" x14ac:dyDescent="0.25">
      <c r="A54" s="40">
        <v>19</v>
      </c>
      <c r="B54" s="32" t="s">
        <v>55</v>
      </c>
      <c r="C54" s="38"/>
      <c r="D54" s="39"/>
      <c r="E54" s="38"/>
      <c r="F54" s="39"/>
      <c r="G54" s="38"/>
      <c r="H54" s="39"/>
      <c r="I54" s="38"/>
      <c r="J54" s="39"/>
      <c r="K54" s="38"/>
      <c r="L54" s="39"/>
      <c r="M54" s="28">
        <f>C54+E54+G54+I54+K54</f>
        <v>0</v>
      </c>
      <c r="N54" s="28">
        <f>D54+F54+H54+J54+L54</f>
        <v>0</v>
      </c>
    </row>
    <row r="55" spans="1:14" ht="102" x14ac:dyDescent="0.25">
      <c r="A55" s="40">
        <v>20</v>
      </c>
      <c r="B55" s="32" t="s">
        <v>65</v>
      </c>
      <c r="C55" s="38"/>
      <c r="D55" s="39"/>
      <c r="E55" s="38"/>
      <c r="F55" s="39"/>
      <c r="G55" s="38"/>
      <c r="H55" s="39"/>
      <c r="I55" s="38"/>
      <c r="J55" s="39"/>
      <c r="K55" s="38"/>
      <c r="L55" s="39"/>
      <c r="M55" s="55">
        <f t="shared" ref="M55:M61" si="3">C55+E55+G55+I55+K55</f>
        <v>0</v>
      </c>
      <c r="N55" s="55">
        <f t="shared" ref="N55:N61" si="4">D55+F55+H55+J55+L55</f>
        <v>0</v>
      </c>
    </row>
    <row r="56" spans="1:14" ht="102" x14ac:dyDescent="0.25">
      <c r="A56" s="40">
        <v>21</v>
      </c>
      <c r="B56" s="32" t="s">
        <v>54</v>
      </c>
      <c r="C56" s="38"/>
      <c r="D56" s="39"/>
      <c r="E56" s="38"/>
      <c r="F56" s="39"/>
      <c r="G56" s="38"/>
      <c r="H56" s="39"/>
      <c r="I56" s="38"/>
      <c r="J56" s="39"/>
      <c r="K56" s="38"/>
      <c r="L56" s="39"/>
      <c r="M56" s="55">
        <f t="shared" si="3"/>
        <v>0</v>
      </c>
      <c r="N56" s="55">
        <f t="shared" si="4"/>
        <v>0</v>
      </c>
    </row>
    <row r="57" spans="1:14" ht="106.5" customHeight="1" x14ac:dyDescent="0.25">
      <c r="A57" s="40">
        <v>22</v>
      </c>
      <c r="B57" s="32" t="s">
        <v>59</v>
      </c>
      <c r="C57" s="38"/>
      <c r="D57" s="39"/>
      <c r="E57" s="38"/>
      <c r="F57" s="39"/>
      <c r="G57" s="38"/>
      <c r="H57" s="39"/>
      <c r="I57" s="38"/>
      <c r="J57" s="39"/>
      <c r="K57" s="38"/>
      <c r="L57" s="39"/>
      <c r="M57" s="55">
        <f t="shared" si="3"/>
        <v>0</v>
      </c>
      <c r="N57" s="55">
        <f t="shared" si="4"/>
        <v>0</v>
      </c>
    </row>
    <row r="58" spans="1:14" ht="91.5" customHeight="1" x14ac:dyDescent="0.25">
      <c r="A58" s="40">
        <v>23</v>
      </c>
      <c r="B58" s="32" t="s">
        <v>56</v>
      </c>
      <c r="C58" s="38"/>
      <c r="D58" s="39"/>
      <c r="E58" s="38"/>
      <c r="F58" s="39"/>
      <c r="G58" s="38"/>
      <c r="H58" s="39"/>
      <c r="I58" s="38"/>
      <c r="J58" s="39"/>
      <c r="K58" s="38"/>
      <c r="L58" s="39"/>
      <c r="M58" s="55">
        <f t="shared" si="3"/>
        <v>0</v>
      </c>
      <c r="N58" s="55">
        <f t="shared" si="4"/>
        <v>0</v>
      </c>
    </row>
    <row r="59" spans="1:14" ht="102" x14ac:dyDescent="0.25">
      <c r="A59" s="40">
        <v>24</v>
      </c>
      <c r="B59" s="32" t="s">
        <v>58</v>
      </c>
      <c r="C59" s="38"/>
      <c r="D59" s="39"/>
      <c r="E59" s="38"/>
      <c r="F59" s="39"/>
      <c r="G59" s="38"/>
      <c r="H59" s="39"/>
      <c r="I59" s="38"/>
      <c r="J59" s="39"/>
      <c r="K59" s="38"/>
      <c r="L59" s="39"/>
      <c r="M59" s="55">
        <f t="shared" si="3"/>
        <v>0</v>
      </c>
      <c r="N59" s="55">
        <f t="shared" si="4"/>
        <v>0</v>
      </c>
    </row>
    <row r="60" spans="1:14" ht="102" x14ac:dyDescent="0.25">
      <c r="A60" s="40">
        <v>25</v>
      </c>
      <c r="B60" s="32" t="s">
        <v>57</v>
      </c>
      <c r="C60" s="38"/>
      <c r="D60" s="39"/>
      <c r="E60" s="38"/>
      <c r="F60" s="39"/>
      <c r="G60" s="38"/>
      <c r="H60" s="39"/>
      <c r="I60" s="38"/>
      <c r="J60" s="39"/>
      <c r="K60" s="38"/>
      <c r="L60" s="39"/>
      <c r="M60" s="55">
        <f t="shared" si="3"/>
        <v>0</v>
      </c>
      <c r="N60" s="55">
        <f t="shared" si="4"/>
        <v>0</v>
      </c>
    </row>
    <row r="61" spans="1:14" ht="115.5" thickBot="1" x14ac:dyDescent="0.3">
      <c r="A61" s="41">
        <v>26</v>
      </c>
      <c r="B61" s="32" t="s">
        <v>53</v>
      </c>
      <c r="C61" s="42"/>
      <c r="D61" s="43"/>
      <c r="E61" s="42"/>
      <c r="F61" s="43"/>
      <c r="G61" s="42"/>
      <c r="H61" s="43"/>
      <c r="I61" s="42"/>
      <c r="J61" s="43"/>
      <c r="K61" s="42"/>
      <c r="L61" s="43"/>
      <c r="M61" s="55">
        <f t="shared" si="3"/>
        <v>0</v>
      </c>
      <c r="N61" s="55">
        <f t="shared" si="4"/>
        <v>0</v>
      </c>
    </row>
    <row r="62" spans="1:14" ht="19.5" customHeight="1" thickBot="1" x14ac:dyDescent="0.3">
      <c r="A62" s="63" t="s">
        <v>49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5"/>
      <c r="M62" s="44">
        <f>M54+M55+M56+M57+M58+M59+M60+M61</f>
        <v>0</v>
      </c>
      <c r="N62" s="27">
        <f>N54+N55+N56+N57+N58+N59+N60+N61</f>
        <v>0</v>
      </c>
    </row>
  </sheetData>
  <mergeCells count="64">
    <mergeCell ref="D44:D47"/>
    <mergeCell ref="G44:G47"/>
    <mergeCell ref="A49:F49"/>
    <mergeCell ref="B33:B35"/>
    <mergeCell ref="A40:A43"/>
    <mergeCell ref="B40:B43"/>
    <mergeCell ref="D40:D43"/>
    <mergeCell ref="A20:A23"/>
    <mergeCell ref="B20:B23"/>
    <mergeCell ref="D20:D23"/>
    <mergeCell ref="G20:G23"/>
    <mergeCell ref="A24:A27"/>
    <mergeCell ref="B24:B27"/>
    <mergeCell ref="D24:D27"/>
    <mergeCell ref="G24:G27"/>
    <mergeCell ref="A16:A19"/>
    <mergeCell ref="B16:B19"/>
    <mergeCell ref="D16:D19"/>
    <mergeCell ref="G16:G19"/>
    <mergeCell ref="A12:A15"/>
    <mergeCell ref="B12:B15"/>
    <mergeCell ref="D12:D15"/>
    <mergeCell ref="G12:G15"/>
    <mergeCell ref="A3:A5"/>
    <mergeCell ref="B3:B5"/>
    <mergeCell ref="D3:D5"/>
    <mergeCell ref="G3:G5"/>
    <mergeCell ref="A6:A9"/>
    <mergeCell ref="B6:B9"/>
    <mergeCell ref="D6:D9"/>
    <mergeCell ref="G6:G9"/>
    <mergeCell ref="H3:H5"/>
    <mergeCell ref="H6:H9"/>
    <mergeCell ref="H12:H15"/>
    <mergeCell ref="H16:H19"/>
    <mergeCell ref="H20:H23"/>
    <mergeCell ref="A62:L62"/>
    <mergeCell ref="H24:H27"/>
    <mergeCell ref="H28:H32"/>
    <mergeCell ref="H33:H35"/>
    <mergeCell ref="H40:H43"/>
    <mergeCell ref="H44:H47"/>
    <mergeCell ref="A28:A32"/>
    <mergeCell ref="B28:B32"/>
    <mergeCell ref="D28:D32"/>
    <mergeCell ref="G28:G32"/>
    <mergeCell ref="A33:A35"/>
    <mergeCell ref="D33:D35"/>
    <mergeCell ref="G33:G35"/>
    <mergeCell ref="G40:G43"/>
    <mergeCell ref="A44:A47"/>
    <mergeCell ref="B44:B47"/>
    <mergeCell ref="A52:B52"/>
    <mergeCell ref="C52:D52"/>
    <mergeCell ref="E52:F52"/>
    <mergeCell ref="G52:H52"/>
    <mergeCell ref="I52:J52"/>
    <mergeCell ref="M52:M53"/>
    <mergeCell ref="N52:N53"/>
    <mergeCell ref="C51:D51"/>
    <mergeCell ref="E51:F51"/>
    <mergeCell ref="G51:H51"/>
    <mergeCell ref="I51:J51"/>
    <mergeCell ref="K52:L52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ДЕЛ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Anja</dc:creator>
  <cp:lastModifiedBy>Anja</cp:lastModifiedBy>
  <cp:lastPrinted>2017-05-29T11:35:04Z</cp:lastPrinted>
  <dcterms:created xsi:type="dcterms:W3CDTF">2017-04-11T09:38:20Z</dcterms:created>
  <dcterms:modified xsi:type="dcterms:W3CDTF">2017-06-07T08:11:51Z</dcterms:modified>
</cp:coreProperties>
</file>