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глас бр. 17-2019 Надградба на софтвери и антивирусни програми\"/>
    </mc:Choice>
  </mc:AlternateContent>
  <bookViews>
    <workbookView xWindow="0" yWindow="0" windowWidth="19200" windowHeight="11745"/>
  </bookViews>
  <sheets>
    <sheet name="Листа на цен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11" i="1" l="1"/>
  <c r="J11" i="1" s="1"/>
  <c r="H11" i="1"/>
  <c r="I18" i="1" l="1"/>
  <c r="J18" i="1" s="1"/>
  <c r="H18" i="1"/>
  <c r="I5" i="1"/>
  <c r="J5" i="1" s="1"/>
  <c r="H5" i="1"/>
  <c r="I16" i="1" l="1"/>
  <c r="J16" i="1" s="1"/>
  <c r="H16" i="1"/>
  <c r="I15" i="1"/>
  <c r="J15" i="1" s="1"/>
  <c r="H15" i="1"/>
  <c r="I14" i="1"/>
  <c r="J14" i="1" s="1"/>
  <c r="H14" i="1"/>
  <c r="I13" i="1"/>
  <c r="J13" i="1" s="1"/>
  <c r="H13" i="1"/>
  <c r="I17" i="1"/>
  <c r="J17" i="1" s="1"/>
  <c r="H17" i="1"/>
  <c r="I10" i="1"/>
  <c r="J10" i="1" s="1"/>
  <c r="I12" i="1"/>
  <c r="J12" i="1" s="1"/>
  <c r="I19" i="1"/>
  <c r="H12" i="1"/>
  <c r="H10" i="1"/>
  <c r="I8" i="1"/>
  <c r="J8" i="1" s="1"/>
  <c r="H8" i="1"/>
  <c r="I7" i="1"/>
  <c r="J7" i="1" s="1"/>
  <c r="H7" i="1"/>
  <c r="I6" i="1"/>
  <c r="J6" i="1" s="1"/>
  <c r="H6" i="1"/>
  <c r="H19" i="1" l="1"/>
  <c r="J19" i="1"/>
  <c r="I9" i="1"/>
  <c r="J9" i="1" s="1"/>
  <c r="H9" i="1"/>
  <c r="I4" i="1"/>
  <c r="J4" i="1" s="1"/>
  <c r="H4" i="1"/>
  <c r="I3" i="1"/>
  <c r="J3" i="1" s="1"/>
  <c r="H20" i="1" l="1"/>
  <c r="J20" i="1"/>
</calcChain>
</file>

<file path=xl/sharedStrings.xml><?xml version="1.0" encoding="utf-8"?>
<sst xmlns="http://schemas.openxmlformats.org/spreadsheetml/2006/main" count="62" uniqueCount="46">
  <si>
    <t>Дел од предметот на набавката</t>
  </si>
  <si>
    <t>Опис на стоките кои се предмет на набавката за секој дел од договорот</t>
  </si>
  <si>
    <t>Единечна мерка</t>
  </si>
  <si>
    <t>Единечна Цена (без ДДВ)</t>
  </si>
  <si>
    <t>Вкупна Цена (без ДДВ)</t>
  </si>
  <si>
    <t>Вкупна Цена со ДДВ</t>
  </si>
  <si>
    <t>Дел 1</t>
  </si>
  <si>
    <t>парче</t>
  </si>
  <si>
    <t>Дел 2</t>
  </si>
  <si>
    <t>Дел 3</t>
  </si>
  <si>
    <t>Дел 4</t>
  </si>
  <si>
    <t>Дел 5</t>
  </si>
  <si>
    <t>Дел 6</t>
  </si>
  <si>
    <t>Дел 7</t>
  </si>
  <si>
    <t>Дел 8</t>
  </si>
  <si>
    <t>Дел 9</t>
  </si>
  <si>
    <t>Дел 10</t>
  </si>
  <si>
    <t>Дел 11</t>
  </si>
  <si>
    <t>Дел 12</t>
  </si>
  <si>
    <t>Дел 13</t>
  </si>
  <si>
    <t>Дел 14</t>
  </si>
  <si>
    <t>Дел 15</t>
  </si>
  <si>
    <t>Дел 16</t>
  </si>
  <si>
    <t>Дел 17</t>
  </si>
  <si>
    <t>Кабел тип - “Mini Display Port to HDMI“</t>
  </si>
  <si>
    <t>Кабел тип – „Display Port to HDMI“</t>
  </si>
  <si>
    <t>Кабел тип – „HDMI to HDMI“</t>
  </si>
  <si>
    <t xml:space="preserve">Екстерен хард диск - HDD drive 2.5 inch — 4TB </t>
  </si>
  <si>
    <t xml:space="preserve">Ethernet Switch 8 port — 1Gbps </t>
  </si>
  <si>
    <r>
      <rPr>
        <b/>
        <sz val="10"/>
        <rFont val="Times New Roman"/>
        <family val="1"/>
        <charset val="204"/>
      </rPr>
      <t xml:space="preserve">Систем на мрежни дискови (NetworkAttachedStorage - NAS) со вграден софтвер </t>
    </r>
    <r>
      <rPr>
        <sz val="10"/>
        <rFont val="Times New Roman"/>
        <family val="1"/>
        <charset val="204"/>
      </rPr>
      <t xml:space="preserve">
-  </t>
    </r>
    <r>
      <rPr>
        <b/>
        <sz val="10"/>
        <rFont val="Times New Roman"/>
        <family val="1"/>
        <charset val="204"/>
      </rPr>
      <t>Физички дисков капацитет</t>
    </r>
    <r>
      <rPr>
        <sz val="10"/>
        <rFont val="Times New Roman"/>
        <family val="1"/>
        <charset val="204"/>
      </rPr>
      <t xml:space="preserve">: простор за инсталација на мин. 6 дискови, 3.5”, SATA3, Hot swappable
-  </t>
    </r>
    <r>
      <rPr>
        <b/>
        <sz val="10"/>
        <rFont val="Times New Roman"/>
        <family val="1"/>
        <charset val="204"/>
      </rPr>
      <t>Инсталирани дискови</t>
    </r>
    <r>
      <rPr>
        <sz val="10"/>
        <rFont val="Times New Roman"/>
        <family val="1"/>
        <charset val="204"/>
      </rPr>
      <t xml:space="preserve">:  
-      Тип на диск: NAS-class  SATA3 Enterprise HDD Drives
-      Количина: 6 дискови
-      Капацитет:  мин. 10TB/диск,
- </t>
    </r>
    <r>
      <rPr>
        <b/>
        <sz val="10"/>
        <rFont val="Times New Roman"/>
        <family val="1"/>
        <charset val="204"/>
      </rPr>
      <t>Процесор</t>
    </r>
    <r>
      <rPr>
        <sz val="10"/>
        <rFont val="Times New Roman"/>
        <family val="1"/>
        <charset val="204"/>
      </rPr>
      <t xml:space="preserve">:   мин.  4-јадрен процесор,
-  </t>
    </r>
    <r>
      <rPr>
        <b/>
        <sz val="10"/>
        <rFont val="Times New Roman"/>
        <family val="1"/>
        <charset val="204"/>
      </rPr>
      <t>Инсталирана меморија</t>
    </r>
    <r>
      <rPr>
        <sz val="10"/>
        <rFont val="Times New Roman"/>
        <family val="1"/>
        <charset val="204"/>
      </rPr>
      <t xml:space="preserve">: 4 GB или повеќе
- </t>
    </r>
    <r>
      <rPr>
        <b/>
        <sz val="10"/>
        <rFont val="Times New Roman"/>
        <family val="1"/>
        <charset val="204"/>
      </rPr>
      <t>Форма на куќиште</t>
    </r>
    <r>
      <rPr>
        <sz val="10"/>
        <rFont val="Times New Roman"/>
        <family val="1"/>
        <charset val="204"/>
      </rPr>
      <t xml:space="preserve">:  6 bay NAS или слично
- </t>
    </r>
    <r>
      <rPr>
        <b/>
        <sz val="10"/>
        <rFont val="Times New Roman"/>
        <family val="1"/>
        <charset val="204"/>
      </rPr>
      <t>Архитектура</t>
    </r>
    <r>
      <rPr>
        <sz val="10"/>
        <rFont val="Times New Roman"/>
        <family val="1"/>
        <charset val="204"/>
      </rPr>
      <t xml:space="preserve">:   SATA3 со поддршка на мин. RAID 0/1/5/6/10
- </t>
    </r>
    <r>
      <rPr>
        <b/>
        <sz val="10"/>
        <rFont val="Times New Roman"/>
        <family val="1"/>
        <charset val="204"/>
      </rPr>
      <t xml:space="preserve">Мин. надворешна поврзливост:  </t>
    </r>
    <r>
      <rPr>
        <sz val="10"/>
        <rFont val="Times New Roman"/>
        <family val="1"/>
        <charset val="204"/>
      </rPr>
      <t xml:space="preserve">
-    мин 2x 1Gbps со подршка на link-aggregation &amp; L2 failover
-    мин. 2 x USB2.0 или USB3.0
- </t>
    </r>
    <r>
      <rPr>
        <b/>
        <sz val="10"/>
        <rFont val="Times New Roman"/>
        <family val="1"/>
        <charset val="204"/>
      </rPr>
      <t>Мин. поддржани софтверски функции</t>
    </r>
    <r>
      <rPr>
        <sz val="10"/>
        <rFont val="Times New Roman"/>
        <family val="1"/>
        <charset val="204"/>
      </rPr>
      <t xml:space="preserve">
-    Linux-базиран NAS OS,
-    поддржани file-системи - EXT3, EXT4, NTFS, FAT32, HFS+ и др.
-    поддршка на FTP сервер
-    GUI апликација за синхронизација со други NAS системи на ниво на фолдер
-    емулација на LDAP Domain Controller
-    GUI интерфејс преку web (со подршка на Mozilla Firefox. IE, Chrome),
-    Smart Power Management  - powering on/off, smart cooling, со IP поддршка на UPS сигнали
-    Системски мониторинг: NAS специфичен системски мониторинг кој вклучува мин.  system check, storage capacity, bad blocks scan
- </t>
    </r>
    <r>
      <rPr>
        <b/>
        <sz val="10"/>
        <rFont val="Times New Roman"/>
        <family val="1"/>
        <charset val="204"/>
      </rPr>
      <t>Гарантен рок</t>
    </r>
    <r>
      <rPr>
        <sz val="10"/>
        <rFont val="Times New Roman"/>
        <family val="1"/>
        <charset val="204"/>
      </rPr>
      <t xml:space="preserve">:   мин. 3 (три) години
              </t>
    </r>
  </si>
  <si>
    <r>
      <rPr>
        <b/>
        <sz val="10"/>
        <rFont val="Times New Roman"/>
        <family val="1"/>
        <charset val="204"/>
      </rPr>
      <t xml:space="preserve">HDD диск за надградба на постоечки уред Synology NAS DS 918+  </t>
    </r>
    <r>
      <rPr>
        <sz val="10"/>
        <rFont val="Times New Roman"/>
        <family val="1"/>
        <charset val="204"/>
      </rPr>
      <t xml:space="preserve">
-</t>
    </r>
    <r>
      <rPr>
        <b/>
        <sz val="10"/>
        <rFont val="Times New Roman"/>
        <family val="1"/>
        <charset val="204"/>
      </rPr>
      <t xml:space="preserve"> Тип на хард диск:</t>
    </r>
    <r>
      <rPr>
        <sz val="10"/>
        <rFont val="Times New Roman"/>
        <family val="1"/>
        <charset val="204"/>
      </rPr>
      <t xml:space="preserve"> HDD drive (HDD)  диск, големина 3.5", SATA3 Enterprise* интерфејс, капацитет 8 TB, да бидат идентични со постојно инсталираните во уредот  за спроведување на РАИД конфигурација. 
*Enterprise HDD подразбира: Non-Recoverable Errors: 1 per 10^15
- Гарантен рок:   мин. 3 (три) години</t>
    </r>
  </si>
  <si>
    <r>
      <rPr>
        <b/>
        <sz val="10"/>
        <rFont val="Times New Roman"/>
        <family val="1"/>
        <charset val="204"/>
      </rPr>
      <t xml:space="preserve">SSD диск -надградба на постоечки уред Dell Precision 5820 tower   </t>
    </r>
    <r>
      <rPr>
        <sz val="10"/>
        <rFont val="Times New Roman"/>
        <family val="1"/>
        <charset val="204"/>
      </rPr>
      <t xml:space="preserve">
-</t>
    </r>
    <r>
      <rPr>
        <b/>
        <sz val="10"/>
        <rFont val="Times New Roman"/>
        <family val="1"/>
        <charset val="204"/>
      </rPr>
      <t xml:space="preserve"> Тип на хард диск:</t>
    </r>
    <r>
      <rPr>
        <sz val="10"/>
        <rFont val="Times New Roman"/>
        <family val="1"/>
        <charset val="204"/>
      </rPr>
      <t xml:space="preserve"> Solid-state drive (SSD)  диск, големина 2.5", SATA3/SAS интерфејс, капацитет 1 TB, минимум 500 MB/s брзина на снимање и читање на податоци, со потребни приклучоци.</t>
    </r>
  </si>
  <si>
    <r>
      <rPr>
        <b/>
        <sz val="10"/>
        <rFont val="Times New Roman"/>
        <family val="1"/>
        <charset val="204"/>
      </rPr>
      <t xml:space="preserve">SSD диск за преносен компјутер   </t>
    </r>
    <r>
      <rPr>
        <sz val="10"/>
        <rFont val="Times New Roman"/>
        <family val="1"/>
        <charset val="204"/>
      </rPr>
      <t xml:space="preserve">
-</t>
    </r>
    <r>
      <rPr>
        <b/>
        <sz val="10"/>
        <rFont val="Times New Roman"/>
        <family val="1"/>
        <charset val="204"/>
      </rPr>
      <t xml:space="preserve"> Тип на хард диск:</t>
    </r>
    <r>
      <rPr>
        <sz val="10"/>
        <rFont val="Times New Roman"/>
        <family val="1"/>
        <charset val="204"/>
      </rPr>
      <t xml:space="preserve"> Solid-state drive (SSD)  диск, големина 2.5", SATA3 интерфејс, капацитет 500 GB, минимум 500 MB/s брзина на снимање и читање на податоци, со потребни приклучоци за да биде инсталиран во преносен компјутер.</t>
    </r>
  </si>
  <si>
    <r>
      <rPr>
        <b/>
        <sz val="10"/>
        <rFont val="Times New Roman"/>
        <family val="1"/>
        <charset val="204"/>
      </rPr>
      <t xml:space="preserve">Мрежни кабли   </t>
    </r>
    <r>
      <rPr>
        <sz val="10"/>
        <rFont val="Times New Roman"/>
        <family val="1"/>
        <charset val="204"/>
      </rPr>
      <t>-  Тип FTP 5е со минимум должина од 2 метри</t>
    </r>
  </si>
  <si>
    <r>
      <rPr>
        <b/>
        <sz val="10"/>
        <rFont val="Times New Roman"/>
        <family val="1"/>
        <charset val="204"/>
      </rPr>
      <t xml:space="preserve">Мрежни кабли   </t>
    </r>
    <r>
      <rPr>
        <sz val="10"/>
        <rFont val="Times New Roman"/>
        <family val="1"/>
        <charset val="204"/>
      </rPr>
      <t>-  Тип FTP 5е со минимум должина од 10 метри</t>
    </r>
  </si>
  <si>
    <r>
      <rPr>
        <b/>
        <sz val="10"/>
        <rFont val="Times New Roman"/>
        <family val="1"/>
        <charset val="204"/>
      </rPr>
      <t xml:space="preserve">Мрежни кабли   </t>
    </r>
    <r>
      <rPr>
        <sz val="10"/>
        <rFont val="Times New Roman"/>
        <family val="1"/>
        <charset val="204"/>
      </rPr>
      <t>-  Тип FTP 5е со минимум должина од 20 метри</t>
    </r>
  </si>
  <si>
    <r>
      <t xml:space="preserve">Подвижен пренесувач на фајлови – мобилна меморија </t>
    </r>
    <r>
      <rPr>
        <sz val="10"/>
        <color theme="1"/>
        <rFont val="Times New Roman"/>
        <family val="1"/>
        <charset val="204"/>
      </rPr>
      <t>“USB Drive 128GB - interface USB 3.0“</t>
    </r>
  </si>
  <si>
    <r>
      <t xml:space="preserve">SSD modul </t>
    </r>
    <r>
      <rPr>
        <sz val="10"/>
        <color theme="1"/>
        <rFont val="Times New Roman"/>
        <family val="1"/>
        <charset val="204"/>
      </rPr>
      <t xml:space="preserve">тип М.2 2280 PCIe 3.0 NVME – 500GB </t>
    </r>
  </si>
  <si>
    <r>
      <t xml:space="preserve">Продолжни кабли со „Power Protector“, </t>
    </r>
    <r>
      <rPr>
        <sz val="10"/>
        <color theme="1"/>
        <rFont val="Times New Roman"/>
        <family val="1"/>
        <charset val="204"/>
      </rPr>
      <t>со мин 5 приклучоци и должина минимум 3 метри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</si>
  <si>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>Глушец (Mouse) – USB</t>
    </r>
    <r>
      <rPr>
        <sz val="10"/>
        <color theme="1"/>
        <rFont val="Times New Roman"/>
        <family val="1"/>
        <charset val="204"/>
      </rPr>
      <t xml:space="preserve"> – со 2 копчиња и тркало – min 2400dpi</t>
    </r>
  </si>
  <si>
    <r>
      <t>Антивирусни програми за Windows оперативен систем</t>
    </r>
    <r>
      <rPr>
        <sz val="10"/>
        <color theme="1"/>
        <rFont val="Times New Roman"/>
        <family val="1"/>
        <charset val="204"/>
      </rPr>
      <t xml:space="preserve"> со лиценца </t>
    </r>
  </si>
  <si>
    <t>Понуден модел</t>
  </si>
  <si>
    <t>Производител</t>
  </si>
  <si>
    <t>Количина</t>
  </si>
  <si>
    <t>Прилог 2 - Листа на цени                                                                                                                                                                                                                                                                                                                   Надградба на софтвери и антивирусни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Оглас бр. 17-2019</t>
  </si>
  <si>
    <t>Единечна цена со ДДВ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</si>
</sst>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E3B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6" fillId="0" borderId="0" xfId="0" applyFont="1"/>
    <xf numFmtId="4" fontId="3" fillId="3" borderId="0" xfId="0" applyNumberFormat="1" applyFont="1" applyFill="1"/>
    <xf numFmtId="0" fontId="3" fillId="0" borderId="0" xfId="0" applyFont="1"/>
    <xf numFmtId="4" fontId="7" fillId="0" borderId="0" xfId="0" applyNumberFormat="1" applyFont="1" applyFill="1"/>
    <xf numFmtId="0" fontId="7" fillId="0" borderId="0" xfId="0" applyFont="1" applyFill="1"/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80" zoomScaleNormal="80" workbookViewId="0">
      <selection activeCell="K1" sqref="K1"/>
    </sheetView>
  </sheetViews>
  <sheetFormatPr defaultRowHeight="12.75" x14ac:dyDescent="0.2"/>
  <cols>
    <col min="1" max="1" width="12.5703125" style="1" customWidth="1"/>
    <col min="2" max="2" width="58.85546875" style="1" customWidth="1"/>
    <col min="3" max="3" width="9.42578125" style="1" customWidth="1"/>
    <col min="4" max="6" width="12.28515625" style="1" customWidth="1"/>
    <col min="7" max="7" width="11.140625" style="1" customWidth="1"/>
    <col min="8" max="8" width="11.42578125" style="1" customWidth="1"/>
    <col min="9" max="9" width="13.28515625" style="1" customWidth="1"/>
    <col min="10" max="10" width="14.140625" style="1" customWidth="1"/>
    <col min="11" max="16384" width="9.140625" style="1"/>
  </cols>
  <sheetData>
    <row r="1" spans="1:10" ht="45.75" customHeight="1" x14ac:dyDescent="0.2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63.75" x14ac:dyDescent="0.2">
      <c r="A2" s="3" t="s">
        <v>0</v>
      </c>
      <c r="B2" s="3" t="s">
        <v>1</v>
      </c>
      <c r="C2" s="4" t="s">
        <v>2</v>
      </c>
      <c r="D2" s="4" t="s">
        <v>43</v>
      </c>
      <c r="E2" s="4" t="s">
        <v>41</v>
      </c>
      <c r="F2" s="4" t="s">
        <v>42</v>
      </c>
      <c r="G2" s="4" t="s">
        <v>3</v>
      </c>
      <c r="H2" s="4" t="s">
        <v>4</v>
      </c>
      <c r="I2" s="4" t="s">
        <v>45</v>
      </c>
      <c r="J2" s="4" t="s">
        <v>5</v>
      </c>
    </row>
    <row r="3" spans="1:10" s="10" customFormat="1" ht="342.6" customHeight="1" x14ac:dyDescent="0.25">
      <c r="A3" s="5" t="s">
        <v>6</v>
      </c>
      <c r="B3" s="6" t="s">
        <v>29</v>
      </c>
      <c r="C3" s="7" t="s">
        <v>7</v>
      </c>
      <c r="D3" s="8">
        <v>1</v>
      </c>
      <c r="E3" s="8"/>
      <c r="F3" s="8"/>
      <c r="G3" s="9"/>
      <c r="H3" s="9">
        <f t="shared" ref="H3:H19" si="0">D3*G3</f>
        <v>0</v>
      </c>
      <c r="I3" s="9">
        <f t="shared" ref="I3:I9" si="1">(G3*18/100)+G3</f>
        <v>0</v>
      </c>
      <c r="J3" s="9">
        <f t="shared" ref="J3:J9" si="2">D3*I3</f>
        <v>0</v>
      </c>
    </row>
    <row r="4" spans="1:10" ht="89.25" x14ac:dyDescent="0.2">
      <c r="A4" s="5" t="s">
        <v>8</v>
      </c>
      <c r="B4" s="6" t="s">
        <v>30</v>
      </c>
      <c r="C4" s="7" t="s">
        <v>7</v>
      </c>
      <c r="D4" s="11">
        <v>2</v>
      </c>
      <c r="E4" s="11"/>
      <c r="F4" s="11"/>
      <c r="G4" s="12"/>
      <c r="H4" s="12">
        <f t="shared" si="0"/>
        <v>0</v>
      </c>
      <c r="I4" s="9">
        <f t="shared" si="1"/>
        <v>0</v>
      </c>
      <c r="J4" s="9">
        <f t="shared" si="2"/>
        <v>0</v>
      </c>
    </row>
    <row r="5" spans="1:10" ht="63.75" x14ac:dyDescent="0.2">
      <c r="A5" s="5" t="s">
        <v>9</v>
      </c>
      <c r="B5" s="13" t="s">
        <v>31</v>
      </c>
      <c r="C5" s="7" t="s">
        <v>7</v>
      </c>
      <c r="D5" s="11">
        <v>1</v>
      </c>
      <c r="E5" s="11"/>
      <c r="F5" s="11"/>
      <c r="G5" s="9"/>
      <c r="H5" s="9">
        <f t="shared" si="0"/>
        <v>0</v>
      </c>
      <c r="I5" s="9">
        <f t="shared" ref="I5" si="3">(G5*18/100)+G5</f>
        <v>0</v>
      </c>
      <c r="J5" s="9">
        <f t="shared" si="2"/>
        <v>0</v>
      </c>
    </row>
    <row r="6" spans="1:10" ht="64.150000000000006" customHeight="1" x14ac:dyDescent="0.2">
      <c r="A6" s="5" t="s">
        <v>10</v>
      </c>
      <c r="B6" s="13" t="s">
        <v>32</v>
      </c>
      <c r="C6" s="7" t="s">
        <v>7</v>
      </c>
      <c r="D6" s="11">
        <v>4</v>
      </c>
      <c r="E6" s="11"/>
      <c r="F6" s="11"/>
      <c r="G6" s="9"/>
      <c r="H6" s="9">
        <f t="shared" si="0"/>
        <v>0</v>
      </c>
      <c r="I6" s="9">
        <f t="shared" si="1"/>
        <v>0</v>
      </c>
      <c r="J6" s="9">
        <f t="shared" si="2"/>
        <v>0</v>
      </c>
    </row>
    <row r="7" spans="1:10" x14ac:dyDescent="0.2">
      <c r="A7" s="5" t="s">
        <v>11</v>
      </c>
      <c r="B7" s="13" t="s">
        <v>33</v>
      </c>
      <c r="C7" s="7" t="s">
        <v>7</v>
      </c>
      <c r="D7" s="11">
        <v>15</v>
      </c>
      <c r="E7" s="11"/>
      <c r="F7" s="11"/>
      <c r="G7" s="9"/>
      <c r="H7" s="9">
        <f t="shared" si="0"/>
        <v>0</v>
      </c>
      <c r="I7" s="9">
        <f t="shared" si="1"/>
        <v>0</v>
      </c>
      <c r="J7" s="9">
        <f t="shared" si="2"/>
        <v>0</v>
      </c>
    </row>
    <row r="8" spans="1:10" x14ac:dyDescent="0.2">
      <c r="A8" s="5" t="s">
        <v>12</v>
      </c>
      <c r="B8" s="13" t="s">
        <v>34</v>
      </c>
      <c r="C8" s="7" t="s">
        <v>7</v>
      </c>
      <c r="D8" s="11">
        <v>10</v>
      </c>
      <c r="E8" s="11"/>
      <c r="F8" s="11"/>
      <c r="G8" s="9"/>
      <c r="H8" s="9">
        <f t="shared" si="0"/>
        <v>0</v>
      </c>
      <c r="I8" s="9">
        <f t="shared" si="1"/>
        <v>0</v>
      </c>
      <c r="J8" s="9">
        <f t="shared" si="2"/>
        <v>0</v>
      </c>
    </row>
    <row r="9" spans="1:10" x14ac:dyDescent="0.2">
      <c r="A9" s="5" t="s">
        <v>13</v>
      </c>
      <c r="B9" s="13" t="s">
        <v>35</v>
      </c>
      <c r="C9" s="7" t="s">
        <v>7</v>
      </c>
      <c r="D9" s="11">
        <v>3</v>
      </c>
      <c r="E9" s="11"/>
      <c r="F9" s="11"/>
      <c r="G9" s="9"/>
      <c r="H9" s="9">
        <f t="shared" si="0"/>
        <v>0</v>
      </c>
      <c r="I9" s="9">
        <f t="shared" si="1"/>
        <v>0</v>
      </c>
      <c r="J9" s="9">
        <f t="shared" si="2"/>
        <v>0</v>
      </c>
    </row>
    <row r="10" spans="1:10" x14ac:dyDescent="0.2">
      <c r="A10" s="5" t="s">
        <v>14</v>
      </c>
      <c r="B10" s="2" t="s">
        <v>24</v>
      </c>
      <c r="C10" s="14" t="s">
        <v>7</v>
      </c>
      <c r="D10" s="8">
        <v>3</v>
      </c>
      <c r="E10" s="8"/>
      <c r="F10" s="8"/>
      <c r="G10" s="9"/>
      <c r="H10" s="15">
        <f t="shared" si="0"/>
        <v>0</v>
      </c>
      <c r="I10" s="9">
        <f t="shared" ref="I10:I19" si="4">(G10*18/100)+G10</f>
        <v>0</v>
      </c>
      <c r="J10" s="9">
        <f t="shared" ref="J10:J19" si="5">I10*D10</f>
        <v>0</v>
      </c>
    </row>
    <row r="11" spans="1:10" x14ac:dyDescent="0.2">
      <c r="A11" s="5" t="s">
        <v>15</v>
      </c>
      <c r="B11" s="2" t="s">
        <v>25</v>
      </c>
      <c r="C11" s="14" t="s">
        <v>7</v>
      </c>
      <c r="D11" s="8">
        <v>3</v>
      </c>
      <c r="E11" s="8"/>
      <c r="F11" s="8"/>
      <c r="G11" s="9"/>
      <c r="H11" s="15">
        <f t="shared" si="0"/>
        <v>0</v>
      </c>
      <c r="I11" s="9">
        <f t="shared" ref="I11" si="6">(G11*18/100)+G11</f>
        <v>0</v>
      </c>
      <c r="J11" s="9">
        <f t="shared" si="5"/>
        <v>0</v>
      </c>
    </row>
    <row r="12" spans="1:10" x14ac:dyDescent="0.2">
      <c r="A12" s="5" t="s">
        <v>16</v>
      </c>
      <c r="B12" s="2" t="s">
        <v>26</v>
      </c>
      <c r="C12" s="14" t="s">
        <v>7</v>
      </c>
      <c r="D12" s="8">
        <v>3</v>
      </c>
      <c r="E12" s="8"/>
      <c r="F12" s="8"/>
      <c r="G12" s="9"/>
      <c r="H12" s="15">
        <f t="shared" si="0"/>
        <v>0</v>
      </c>
      <c r="I12" s="9">
        <f t="shared" si="4"/>
        <v>0</v>
      </c>
      <c r="J12" s="9">
        <f t="shared" si="5"/>
        <v>0</v>
      </c>
    </row>
    <row r="13" spans="1:10" x14ac:dyDescent="0.2">
      <c r="A13" s="5" t="s">
        <v>17</v>
      </c>
      <c r="B13" s="2" t="s">
        <v>27</v>
      </c>
      <c r="C13" s="14" t="s">
        <v>7</v>
      </c>
      <c r="D13" s="8">
        <v>4</v>
      </c>
      <c r="E13" s="8"/>
      <c r="F13" s="8"/>
      <c r="G13" s="9"/>
      <c r="H13" s="15">
        <f t="shared" si="0"/>
        <v>0</v>
      </c>
      <c r="I13" s="9">
        <f t="shared" si="4"/>
        <v>0</v>
      </c>
      <c r="J13" s="9">
        <f t="shared" si="5"/>
        <v>0</v>
      </c>
    </row>
    <row r="14" spans="1:10" x14ac:dyDescent="0.2">
      <c r="A14" s="5" t="s">
        <v>18</v>
      </c>
      <c r="B14" s="2" t="s">
        <v>28</v>
      </c>
      <c r="C14" s="14" t="s">
        <v>7</v>
      </c>
      <c r="D14" s="8">
        <v>4</v>
      </c>
      <c r="E14" s="8"/>
      <c r="F14" s="8"/>
      <c r="G14" s="9"/>
      <c r="H14" s="15">
        <f t="shared" si="0"/>
        <v>0</v>
      </c>
      <c r="I14" s="9">
        <f t="shared" ref="I14:I16" si="7">(G14*18/100)+G14</f>
        <v>0</v>
      </c>
      <c r="J14" s="9">
        <f t="shared" si="5"/>
        <v>0</v>
      </c>
    </row>
    <row r="15" spans="1:10" ht="27" customHeight="1" x14ac:dyDescent="0.2">
      <c r="A15" s="5" t="s">
        <v>19</v>
      </c>
      <c r="B15" s="2" t="s">
        <v>36</v>
      </c>
      <c r="C15" s="14" t="s">
        <v>7</v>
      </c>
      <c r="D15" s="8">
        <v>2</v>
      </c>
      <c r="E15" s="8"/>
      <c r="F15" s="8"/>
      <c r="G15" s="9"/>
      <c r="H15" s="15">
        <f t="shared" si="0"/>
        <v>0</v>
      </c>
      <c r="I15" s="9">
        <f t="shared" si="7"/>
        <v>0</v>
      </c>
      <c r="J15" s="9">
        <f t="shared" si="5"/>
        <v>0</v>
      </c>
    </row>
    <row r="16" spans="1:10" x14ac:dyDescent="0.2">
      <c r="A16" s="5" t="s">
        <v>20</v>
      </c>
      <c r="B16" s="2" t="s">
        <v>37</v>
      </c>
      <c r="C16" s="14" t="s">
        <v>7</v>
      </c>
      <c r="D16" s="8">
        <v>1</v>
      </c>
      <c r="E16" s="8"/>
      <c r="F16" s="8"/>
      <c r="G16" s="9"/>
      <c r="H16" s="15">
        <f t="shared" si="0"/>
        <v>0</v>
      </c>
      <c r="I16" s="9">
        <f t="shared" si="7"/>
        <v>0</v>
      </c>
      <c r="J16" s="9">
        <f t="shared" si="5"/>
        <v>0</v>
      </c>
    </row>
    <row r="17" spans="1:10" ht="27" customHeight="1" x14ac:dyDescent="0.2">
      <c r="A17" s="5" t="s">
        <v>21</v>
      </c>
      <c r="B17" s="2" t="s">
        <v>38</v>
      </c>
      <c r="C17" s="14" t="s">
        <v>7</v>
      </c>
      <c r="D17" s="8">
        <v>5</v>
      </c>
      <c r="E17" s="8"/>
      <c r="F17" s="8"/>
      <c r="G17" s="9"/>
      <c r="H17" s="15">
        <f t="shared" si="0"/>
        <v>0</v>
      </c>
      <c r="I17" s="9">
        <f t="shared" ref="I17:I18" si="8">(G17*18/100)+G17</f>
        <v>0</v>
      </c>
      <c r="J17" s="9">
        <f t="shared" si="5"/>
        <v>0</v>
      </c>
    </row>
    <row r="18" spans="1:10" x14ac:dyDescent="0.2">
      <c r="A18" s="5" t="s">
        <v>22</v>
      </c>
      <c r="B18" s="2" t="s">
        <v>39</v>
      </c>
      <c r="C18" s="14" t="s">
        <v>7</v>
      </c>
      <c r="D18" s="8">
        <v>5</v>
      </c>
      <c r="E18" s="8"/>
      <c r="F18" s="8"/>
      <c r="G18" s="9"/>
      <c r="H18" s="15">
        <f t="shared" si="0"/>
        <v>0</v>
      </c>
      <c r="I18" s="9">
        <f t="shared" si="8"/>
        <v>0</v>
      </c>
      <c r="J18" s="9">
        <f t="shared" si="5"/>
        <v>0</v>
      </c>
    </row>
    <row r="19" spans="1:10" x14ac:dyDescent="0.2">
      <c r="A19" s="5" t="s">
        <v>23</v>
      </c>
      <c r="B19" s="2" t="s">
        <v>40</v>
      </c>
      <c r="C19" s="14" t="s">
        <v>7</v>
      </c>
      <c r="D19" s="8">
        <v>10</v>
      </c>
      <c r="E19" s="8"/>
      <c r="F19" s="8"/>
      <c r="G19" s="9"/>
      <c r="H19" s="15">
        <f t="shared" si="0"/>
        <v>0</v>
      </c>
      <c r="I19" s="9">
        <f t="shared" si="4"/>
        <v>0</v>
      </c>
      <c r="J19" s="9">
        <f t="shared" si="5"/>
        <v>0</v>
      </c>
    </row>
    <row r="20" spans="1:10" ht="25.9" customHeight="1" x14ac:dyDescent="0.2">
      <c r="A20" s="16"/>
      <c r="B20" s="16"/>
      <c r="C20" s="16"/>
      <c r="D20" s="16"/>
      <c r="E20" s="16"/>
      <c r="F20" s="16"/>
      <c r="G20" s="16"/>
      <c r="H20" s="17">
        <f>SUM(H3:H19)</f>
        <v>0</v>
      </c>
      <c r="I20" s="18"/>
      <c r="J20" s="17">
        <f>SUM(J3:J19)</f>
        <v>0</v>
      </c>
    </row>
    <row r="21" spans="1:10" ht="25.9" customHeight="1" x14ac:dyDescent="0.2">
      <c r="H21" s="19"/>
      <c r="I21" s="20"/>
      <c r="J21" s="19"/>
    </row>
  </sheetData>
  <mergeCells count="1">
    <mergeCell ref="A1:J1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Листа на цени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user</cp:lastModifiedBy>
  <cp:lastPrinted>2019-02-27T12:17:02Z</cp:lastPrinted>
  <dcterms:created xsi:type="dcterms:W3CDTF">2019-02-19T10:43:53Z</dcterms:created>
  <dcterms:modified xsi:type="dcterms:W3CDTF">2019-02-27T14:13:16Z</dcterms:modified>
</cp:coreProperties>
</file>