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Google Drive\2018\Постапки 2018\бр. 28 Печатарски услуги\"/>
    </mc:Choice>
  </mc:AlternateContent>
  <bookViews>
    <workbookView xWindow="0" yWindow="0" windowWidth="28800" windowHeight="11835" activeTab="1"/>
  </bookViews>
  <sheets>
    <sheet name="за дел 1" sheetId="1" r:id="rId1"/>
    <sheet name="за дел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" i="1" l="1"/>
  <c r="S3" i="1"/>
  <c r="S2" i="1"/>
  <c r="O5" i="2"/>
  <c r="O4" i="2"/>
  <c r="O3" i="2"/>
  <c r="O2" i="2"/>
  <c r="J64" i="2" l="1"/>
  <c r="J65" i="2"/>
  <c r="J66" i="2"/>
  <c r="J67" i="2"/>
  <c r="J68" i="2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25" i="1"/>
  <c r="M4" i="2"/>
  <c r="M3" i="2"/>
  <c r="M2" i="2"/>
  <c r="M5" i="2" s="1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72" i="2"/>
  <c r="J92" i="2" s="1"/>
  <c r="J55" i="2"/>
  <c r="J56" i="2"/>
  <c r="J57" i="2"/>
  <c r="J58" i="2"/>
  <c r="J59" i="2"/>
  <c r="J60" i="2"/>
  <c r="J61" i="2"/>
  <c r="J62" i="2"/>
  <c r="J63" i="2"/>
  <c r="J54" i="2"/>
  <c r="J69" i="2" s="1"/>
  <c r="F49" i="2"/>
  <c r="F45" i="2"/>
  <c r="F41" i="2"/>
  <c r="F40" i="2"/>
  <c r="F39" i="2"/>
  <c r="F38" i="2"/>
  <c r="F37" i="2"/>
  <c r="F34" i="2"/>
  <c r="F29" i="2"/>
  <c r="F25" i="2"/>
  <c r="F21" i="2"/>
  <c r="F17" i="2"/>
  <c r="F13" i="2"/>
  <c r="F12" i="2"/>
  <c r="F11" i="2"/>
  <c r="F7" i="2"/>
  <c r="F4" i="2"/>
  <c r="F3" i="2"/>
  <c r="J45" i="1" l="1"/>
  <c r="Q3" i="1" s="1"/>
  <c r="F50" i="2"/>
  <c r="J19" i="1" l="1"/>
  <c r="J20" i="1"/>
  <c r="J15" i="1"/>
  <c r="J16" i="1"/>
  <c r="J17" i="1"/>
  <c r="J18" i="1"/>
  <c r="J14" i="1"/>
  <c r="J5" i="1"/>
  <c r="J6" i="1"/>
  <c r="J7" i="1"/>
  <c r="J8" i="1"/>
  <c r="J9" i="1"/>
  <c r="J10" i="1"/>
  <c r="J11" i="1"/>
  <c r="J12" i="1"/>
  <c r="J13" i="1"/>
  <c r="J4" i="1"/>
  <c r="J21" i="1" l="1"/>
  <c r="Q2" i="1" s="1"/>
  <c r="Q4" i="1" s="1"/>
</calcChain>
</file>

<file path=xl/sharedStrings.xml><?xml version="1.0" encoding="utf-8"?>
<sst xmlns="http://schemas.openxmlformats.org/spreadsheetml/2006/main" count="210" uniqueCount="133">
  <si>
    <t>примерок</t>
  </si>
  <si>
    <t>единица мерка</t>
  </si>
  <si>
    <t>единечна цена без ДДВ</t>
  </si>
  <si>
    <t>единечна мерка: Примерок</t>
  </si>
  <si>
    <t>вкупна цена без ДДВ по ставки (збир од C-I)</t>
  </si>
  <si>
    <t>доработка: лепење</t>
  </si>
  <si>
    <t>доработка: злато печат (на корица)</t>
  </si>
  <si>
    <t>доработка: велвет пластификат</t>
  </si>
  <si>
    <t>ред број</t>
  </si>
  <si>
    <r>
      <t xml:space="preserve">корица за книга пластифицирана - мек повез </t>
    </r>
    <r>
      <rPr>
        <sz val="10"/>
        <color theme="1"/>
        <rFont val="Times New Roman"/>
        <family val="1"/>
        <charset val="204"/>
      </rPr>
      <t xml:space="preserve">(Формат </t>
    </r>
    <r>
      <rPr>
        <b/>
        <sz val="10"/>
        <color theme="1"/>
        <rFont val="Times New Roman"/>
        <family val="1"/>
        <charset val="204"/>
      </rPr>
      <t>Б5</t>
    </r>
    <r>
      <rPr>
        <sz val="10"/>
        <color theme="1"/>
        <rFont val="Times New Roman"/>
        <family val="1"/>
        <charset val="204"/>
      </rPr>
      <t xml:space="preserve">, хартија: моден картон мин. 250 g/m2, </t>
    </r>
    <r>
      <rPr>
        <sz val="10"/>
        <color rgb="FF000000"/>
        <rFont val="Times New Roman"/>
        <family val="1"/>
        <charset val="204"/>
      </rPr>
      <t xml:space="preserve">Печат: </t>
    </r>
    <r>
      <rPr>
        <sz val="10"/>
        <color theme="1"/>
        <rFont val="Times New Roman"/>
        <family val="1"/>
        <charset val="204"/>
      </rPr>
      <t>4/0)</t>
    </r>
  </si>
  <si>
    <r>
      <t xml:space="preserve">корица за книга пластифицирана - мек повез </t>
    </r>
    <r>
      <rPr>
        <sz val="10"/>
        <color theme="1"/>
        <rFont val="Times New Roman"/>
        <family val="1"/>
        <charset val="204"/>
      </rPr>
      <t xml:space="preserve">(Формат А4, хартија: моден картон мин 250 g/m2, </t>
    </r>
    <r>
      <rPr>
        <sz val="10"/>
        <color rgb="FF000000"/>
        <rFont val="Times New Roman"/>
        <family val="1"/>
        <charset val="204"/>
      </rPr>
      <t xml:space="preserve">Печат: </t>
    </r>
    <r>
      <rPr>
        <sz val="10"/>
        <color theme="1"/>
        <rFont val="Times New Roman"/>
        <family val="1"/>
        <charset val="204"/>
      </rPr>
      <t>4/0)</t>
    </r>
  </si>
  <si>
    <r>
      <rPr>
        <b/>
        <sz val="10"/>
        <color theme="1"/>
        <rFont val="Times New Roman"/>
        <family val="1"/>
        <charset val="204"/>
      </rPr>
      <t>корица за книга пластифицирана - мек повез</t>
    </r>
    <r>
      <rPr>
        <sz val="10"/>
        <color theme="1"/>
        <rFont val="Times New Roman"/>
        <family val="1"/>
        <charset val="204"/>
      </rPr>
      <t xml:space="preserve">  (Формат А4, хартија: кунздрук мин. 300 g/m2. Печат:  4/0)</t>
    </r>
  </si>
  <si>
    <r>
      <t>корица за книга пластифицирана - тврд повез иберциг</t>
    </r>
    <r>
      <rPr>
        <sz val="10"/>
        <color theme="1"/>
        <rFont val="Times New Roman"/>
        <family val="1"/>
        <charset val="204"/>
      </rPr>
      <t xml:space="preserve"> (Формат А4, хартија: моден картон мин 250 g/m2, Печат: 4/0)</t>
    </r>
  </si>
  <si>
    <t>подложна корица фабријано</t>
  </si>
  <si>
    <t>доработка: капитал трака</t>
  </si>
  <si>
    <t>доработка: заоблен грб</t>
  </si>
  <si>
    <t>реден број</t>
  </si>
  <si>
    <t>единица мерка: страница</t>
  </si>
  <si>
    <t>1 страница за книга Б5 (хартија офсетна мин 80 g/m2. Печат: црно-бел)</t>
  </si>
  <si>
    <t>1 страница за книга Б5 (хартија офсетна мин 90 g/m2. Печат: црно-бел)</t>
  </si>
  <si>
    <t>1 страница за книга Б5 (хартија офсетна мин 80 g/m2. Печат: колор)</t>
  </si>
  <si>
    <t>1 страница за книга Б5 (хартија офсетна мин 90 g/m2. Печат: колор)</t>
  </si>
  <si>
    <t>1 страница за книга A4 (хартија офсетна мин 80 g/m2. Печат: црно-бел)</t>
  </si>
  <si>
    <t>1 страница за книга A4 (хартија офсетна мин 90 g/m2. Печат: црно-бел)</t>
  </si>
  <si>
    <t>1 страница за книга A4 (хартија офсетна мин 80 g/m2. Печат: колор)</t>
  </si>
  <si>
    <t>1 страница за книга A4 (хартија офсетна мин 90 g/m2. Печат: колор)</t>
  </si>
  <si>
    <t>доработка: шиење со конец</t>
  </si>
  <si>
    <t xml:space="preserve">Ред. бр. </t>
  </si>
  <si>
    <t>ОПИС</t>
  </si>
  <si>
    <t>од 1 до 50</t>
  </si>
  <si>
    <t>51-100</t>
  </si>
  <si>
    <t>101-200</t>
  </si>
  <si>
    <t>30-50</t>
  </si>
  <si>
    <t>201-500</t>
  </si>
  <si>
    <t>m2</t>
  </si>
  <si>
    <t>над 200</t>
  </si>
  <si>
    <t>1-100</t>
  </si>
  <si>
    <t>101-500</t>
  </si>
  <si>
    <t>501-1000</t>
  </si>
  <si>
    <t>Над 1000</t>
  </si>
  <si>
    <t>201-300</t>
  </si>
  <si>
    <t>301-500</t>
  </si>
  <si>
    <t>50, 100, 200, 300</t>
  </si>
  <si>
    <t>страница</t>
  </si>
  <si>
    <t>Укоричување Б5 со спирали пластични</t>
  </si>
  <si>
    <t>До 50</t>
  </si>
  <si>
    <t>До 100</t>
  </si>
  <si>
    <t>До 200</t>
  </si>
  <si>
    <t>До 300</t>
  </si>
  <si>
    <t>Укоричување А4 со спирали пластични</t>
  </si>
  <si>
    <t>Изработка на плочи за оффсет печатење во ЦТП постапка, од минимум 1 m2</t>
  </si>
  <si>
    <t>единечна цена без ДДВ по ставки</t>
  </si>
  <si>
    <t xml:space="preserve">единечна цена без ДДВ за примерок </t>
  </si>
  <si>
    <t>Вкупна цена за ставки со ред број од 1-18</t>
  </si>
  <si>
    <t>Вкупна цена за ставки со ред број од 19-33</t>
  </si>
  <si>
    <t>Вкупна цена за ставки со ред број од 34-53</t>
  </si>
  <si>
    <t>1 страница за каталог Б5 (хартија офсетна мин 80 g/m2. Печат: црно-бел)</t>
  </si>
  <si>
    <t>1 страница за каталог Б5 (хартија офсетна мин 90 g/m2. Печат: црно-бел)</t>
  </si>
  <si>
    <t>1 страница за каталог Б5 (хартија офсетна мин 80 g/m2. Печат: колор)</t>
  </si>
  <si>
    <t>1 страница за каталог Б5 (хартија офсетна мин 90 g/m2. Печат: колор)</t>
  </si>
  <si>
    <t>1 страница за каталог A4 (хартија офсетна мин 80 g/m2. Печат: црно-бел)</t>
  </si>
  <si>
    <t>1 страница за каталог A4 (хартија офсетна мин 90 g/m2. Печат: црно-бел)</t>
  </si>
  <si>
    <t>1 страница за каталог A4 (хартија офсетна мин 80 g/m2. Печат: колор)</t>
  </si>
  <si>
    <t>1 страница за каталог A4 (хартија офсетна мин 90 g/m2. Печат: колор)</t>
  </si>
  <si>
    <t>1 страница за каталог А4 (хартија кунздрук сјај/мат мин 135 g/m2, печат: колор)</t>
  </si>
  <si>
    <t>1 страница за каталог А4 (хартија кунздрук сјај/мат мин 115 g/m2, печат: колор)</t>
  </si>
  <si>
    <t>1 страница за каталог А4 (хартија кунздрук сјај/мат мин 90 g/m2, печат: колор)</t>
  </si>
  <si>
    <t>1 страница за каталог А4 (хартија кунздрук сјај/мат мин 135 g/m2, печат: црно бел)</t>
  </si>
  <si>
    <t>1 страница за каталог А4 (хартија кунздрук сјај/матмин 115 g/m2, печат: црно бел)</t>
  </si>
  <si>
    <t>1 страница за каталог А4 (хартија кунздрук сјај/мат мин 90 g/m2, печат: црно бел)</t>
  </si>
  <si>
    <t>1 страница за каталог Б5 (хартија кунздрук сјај/мат мин 135 g/m2, печат: колор)</t>
  </si>
  <si>
    <t>1 страница за каталог Б5 (хартија кунздрук сјај/мат мин 115 g/m2, печат: колор)</t>
  </si>
  <si>
    <t>1 страница за каталог Б5 (хартија кунздрук сјај/мат мин 90 g/m2, печат: колор)</t>
  </si>
  <si>
    <t>1 страница за каталог Б5 (хартија кунздрук сјај/мат мин 135 g/m2, печат: црно бел)</t>
  </si>
  <si>
    <t>1 страница за каталог Б5 (хартија кунздрук сјај/мат мин 115 g/m2, печат: црно бел)</t>
  </si>
  <si>
    <t>1 страница за каталог Б5 (хартија кунздрук сјај/мат мин 90 g/m2, печат: црно бел)</t>
  </si>
  <si>
    <t>доработка: хефтање</t>
  </si>
  <si>
    <t xml:space="preserve">количина: (тираж од) </t>
  </si>
  <si>
    <t>1 страница за книга Б5 (хартија кунздрук сјај/мат мин 90 g/m2, печат: црно бел)</t>
  </si>
  <si>
    <t>1 страница за книга Б5 (хартија кунздрук сјај/мат, мин 115 g/m2, печат: црно бел)</t>
  </si>
  <si>
    <t>1 страница за книга Б5 (хартија кунздрук сјај/мат мин 135 g/m2, печат: црно бел)</t>
  </si>
  <si>
    <t>1 страница за книга Б5 (хартија кунздрук сјај/мат мин 90 g/m2, печат: колор)</t>
  </si>
  <si>
    <t>1 страница за книга А4 (хартија кунздрук сјај/мат мин 115 g/m2, печат: колор)</t>
  </si>
  <si>
    <t>1 страница за книга А4 (хартија кунздрук сјај/мат мин 135 g/m2, печат: колор)</t>
  </si>
  <si>
    <r>
      <t xml:space="preserve">корица за книга пластифицирана - мек повез </t>
    </r>
    <r>
      <rPr>
        <sz val="10"/>
        <color theme="1"/>
        <rFont val="Times New Roman"/>
        <family val="1"/>
        <charset val="204"/>
      </rPr>
      <t xml:space="preserve">(Формат </t>
    </r>
    <r>
      <rPr>
        <b/>
        <sz val="10"/>
        <color theme="1"/>
        <rFont val="Times New Roman"/>
        <family val="1"/>
        <charset val="204"/>
      </rPr>
      <t>Б5</t>
    </r>
    <r>
      <rPr>
        <sz val="10"/>
        <color theme="1"/>
        <rFont val="Times New Roman"/>
        <family val="1"/>
        <charset val="204"/>
      </rPr>
      <t xml:space="preserve">, хартија: кунздрук сјај/мат, мин. 300 g/m2, </t>
    </r>
    <r>
      <rPr>
        <sz val="10"/>
        <color rgb="FF000000"/>
        <rFont val="Times New Roman"/>
        <family val="1"/>
        <charset val="204"/>
      </rPr>
      <t xml:space="preserve">Печат: </t>
    </r>
    <r>
      <rPr>
        <sz val="10"/>
        <color theme="1"/>
        <rFont val="Times New Roman"/>
        <family val="1"/>
        <charset val="204"/>
      </rPr>
      <t>4/0)</t>
    </r>
  </si>
  <si>
    <r>
      <rPr>
        <b/>
        <sz val="10"/>
        <color theme="1"/>
        <rFont val="Times New Roman"/>
        <family val="1"/>
        <charset val="204"/>
      </rPr>
      <t>корица за книга пластифицирана</t>
    </r>
    <r>
      <rPr>
        <sz val="10"/>
        <color theme="1"/>
        <rFont val="Times New Roman"/>
        <family val="1"/>
        <charset val="204"/>
      </rPr>
      <t xml:space="preserve"> – </t>
    </r>
    <r>
      <rPr>
        <b/>
        <sz val="10"/>
        <color theme="1"/>
        <rFont val="Times New Roman"/>
        <family val="1"/>
        <charset val="204"/>
      </rPr>
      <t>мек повез</t>
    </r>
    <r>
      <rPr>
        <sz val="10"/>
        <color theme="1"/>
        <rFont val="Times New Roman"/>
        <family val="1"/>
        <charset val="204"/>
      </rPr>
      <t xml:space="preserve"> (формат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Б5</t>
    </r>
    <r>
      <rPr>
        <b/>
        <sz val="10"/>
        <color theme="1"/>
        <rFont val="Times New Roman"/>
        <family val="1"/>
        <charset val="204"/>
      </rPr>
      <t xml:space="preserve">, </t>
    </r>
    <r>
      <rPr>
        <sz val="10"/>
        <color theme="1"/>
        <rFont val="Times New Roman"/>
        <family val="1"/>
        <charset val="204"/>
      </rPr>
      <t>хартија кунздрук сјај/мат, мин. 300 g/m2, Печат: 4/0 со 2 клапни)</t>
    </r>
  </si>
  <si>
    <r>
      <t xml:space="preserve">корица за книга пластифицирана – мек повез </t>
    </r>
    <r>
      <rPr>
        <sz val="10"/>
        <color theme="1"/>
        <rFont val="Times New Roman"/>
        <family val="1"/>
        <charset val="204"/>
      </rPr>
      <t>(формат А4, хартија кунздрук сјај/мат,  min. 300 g/m2, Печат: 4/0 со 2 клапни)</t>
    </r>
  </si>
  <si>
    <r>
      <t xml:space="preserve">корица за книга пластифицирана - тврд повез иберциг </t>
    </r>
    <r>
      <rPr>
        <sz val="10"/>
        <color theme="1"/>
        <rFont val="Times New Roman"/>
        <family val="1"/>
        <charset val="204"/>
      </rPr>
      <t>(Формат Б5, хартија: кунздрук сјај/мат, min 135 g/m2, Печат: 4/0)</t>
    </r>
  </si>
  <si>
    <r>
      <t xml:space="preserve">корица за книга пластифицирана - тврд повез иберциг </t>
    </r>
    <r>
      <rPr>
        <sz val="10"/>
        <color theme="1"/>
        <rFont val="Times New Roman"/>
        <family val="1"/>
        <charset val="204"/>
      </rPr>
      <t>(Формат Б5, хартија: моден картон мин 250 g/m2, Печат: 4/0)</t>
    </r>
  </si>
  <si>
    <r>
      <t xml:space="preserve">корица за книга пластифицирана - тврд повез иберциг </t>
    </r>
    <r>
      <rPr>
        <sz val="10"/>
        <color theme="1"/>
        <rFont val="Times New Roman"/>
        <family val="1"/>
        <charset val="204"/>
      </rPr>
      <t>(Формат А4, хартија: кунздрук сјај/мат, мин. 135 g/m2, Печат: 4/0)</t>
    </r>
  </si>
  <si>
    <t xml:space="preserve">количина (тираж од:) </t>
  </si>
  <si>
    <t>1 страница за книга А4 (хартија кунздрук сјај/мат, мин 90 g/m2, печат: колор)</t>
  </si>
  <si>
    <t>1 страница за книга А4 (хартија кунздрук сјај/мат, мин 135 g/m2, печат: црно бел)</t>
  </si>
  <si>
    <t>1 страница за книга А4 (хартија кунздрук сјај/мат, мин 115 g/m2, печат: црно бел)</t>
  </si>
  <si>
    <t>1 страница за книга А4 (хартија кунздрук сјај/мат, мин 90 g/m2, печат: црно бел)</t>
  </si>
  <si>
    <t>1 страница за книга Б5 (хартија кунздрук сјај/мат, мин 135 g/m2, печат: колор)</t>
  </si>
  <si>
    <t>1 страница за книга Б5 (хартија кунздрук сјај/мат, мин 115 g/m2, печат: колор)</t>
  </si>
  <si>
    <t>Вкупна цена за ставки со ред број од 1-17</t>
  </si>
  <si>
    <t>Вкупна цена за ставки со ред број од 18-37</t>
  </si>
  <si>
    <t>вкупна цена на нашата понуда без ДДВ за дел 1: Печатење на изданија на МАНУ</t>
  </si>
  <si>
    <t xml:space="preserve">прилог 2 - Листа на цени за дел 2: визит карти, фотокопирање, укоричување, банери, постери и сл. </t>
  </si>
  <si>
    <r>
      <t xml:space="preserve">Количина </t>
    </r>
    <r>
      <rPr>
        <b/>
        <sz val="9"/>
        <color rgb="FFFF0000"/>
        <rFont val="Times New Roman"/>
        <family val="1"/>
        <charset val="204"/>
      </rPr>
      <t xml:space="preserve">* </t>
    </r>
  </si>
  <si>
    <r>
      <t xml:space="preserve">Постери. </t>
    </r>
    <r>
      <rPr>
        <sz val="9"/>
        <color theme="1"/>
        <rFont val="Times New Roman"/>
        <family val="1"/>
        <charset val="204"/>
      </rPr>
      <t>Формат 680x980 мм, Хартија кунсдрук сјаен минимум 135 g/m2, Печат 4/0</t>
    </r>
  </si>
  <si>
    <r>
      <t xml:space="preserve">Постери. </t>
    </r>
    <r>
      <rPr>
        <sz val="9"/>
        <color theme="1"/>
        <rFont val="Times New Roman"/>
        <family val="1"/>
        <charset val="204"/>
      </rPr>
      <t>Формат 450x630 мм, Хартија кунсдрук сјаен минимум 135 g/m2, Печат 4/0</t>
    </r>
  </si>
  <si>
    <r>
      <t xml:space="preserve">Постери. </t>
    </r>
    <r>
      <rPr>
        <sz val="9"/>
        <color theme="1"/>
        <rFont val="Times New Roman"/>
        <family val="1"/>
        <charset val="204"/>
      </rPr>
      <t>Формат 450x300 мм, Хартија кунсдрук сјаен минимум 135 g/m2, Печат 4/0</t>
    </r>
  </si>
  <si>
    <r>
      <t xml:space="preserve">Постер (фото квалитет). </t>
    </r>
    <r>
      <rPr>
        <sz val="9"/>
        <color theme="1"/>
        <rFont val="Times New Roman"/>
        <family val="1"/>
        <charset val="204"/>
      </rPr>
      <t>формат: од м2, хартија фото: сјајна или мат минимум 190-260 g/m2, печат 4/0</t>
    </r>
  </si>
  <si>
    <r>
      <t xml:space="preserve">Банер. </t>
    </r>
    <r>
      <rPr>
        <sz val="9"/>
        <color theme="1"/>
        <rFont val="Times New Roman"/>
        <family val="1"/>
        <charset val="204"/>
      </rPr>
      <t>формат од m2, материјал: церада, детекс, минимум 630 g/m2, печат 4/0, доработка порабување и вградување окца на 50 cm</t>
    </r>
  </si>
  <si>
    <r>
      <t xml:space="preserve">Флаери. </t>
    </r>
    <r>
      <rPr>
        <sz val="9"/>
        <color theme="1"/>
        <rFont val="Times New Roman"/>
        <family val="1"/>
        <charset val="204"/>
      </rPr>
      <t>Формат 210 x 400 мм, Хартија кунсдрук сјаен минимум 135 g/m2, Печат 4/4, 3 бига со 4 преклопа</t>
    </r>
  </si>
  <si>
    <r>
      <t xml:space="preserve">Флаери. </t>
    </r>
    <r>
      <rPr>
        <sz val="9"/>
        <color theme="1"/>
        <rFont val="Times New Roman"/>
        <family val="1"/>
        <charset val="204"/>
      </rPr>
      <t>Формат 210 x 300 мм,  Хартија кунсдрук сјаен минимум 135 g/m2, Печат 4/4, 2 бига со 3 преклопа</t>
    </r>
  </si>
  <si>
    <r>
      <t xml:space="preserve">Флаери (програма). </t>
    </r>
    <r>
      <rPr>
        <sz val="9"/>
        <color theme="1"/>
        <rFont val="Times New Roman"/>
        <family val="1"/>
        <charset val="204"/>
      </rPr>
      <t>Формат 140 x 420 мм, Хартија кунсдрук сјаен минимум 135 g/m2, Печат 4/4, 2 бига со 3 преклопа</t>
    </r>
  </si>
  <si>
    <r>
      <t xml:space="preserve">Покани. </t>
    </r>
    <r>
      <rPr>
        <sz val="9"/>
        <color theme="1"/>
        <rFont val="Times New Roman"/>
        <family val="1"/>
        <charset val="204"/>
      </rPr>
      <t>Формат 11 Х 22 см, Хартија кунсдрук сјаен минимум 300 g/m2, Пластификација на две страни, Печат 4/4, подготвува и печати печатницата</t>
    </r>
  </si>
  <si>
    <r>
      <t xml:space="preserve">Визит-карти. </t>
    </r>
    <r>
      <rPr>
        <sz val="9"/>
        <color theme="1"/>
        <rFont val="Times New Roman"/>
        <family val="1"/>
        <charset val="204"/>
      </rPr>
      <t>2/0 бои, Хартија: кунздрук минимум 300 g/m2, Пластификација на две страни</t>
    </r>
  </si>
  <si>
    <r>
      <t xml:space="preserve">Благодарница (диплома). </t>
    </r>
    <r>
      <rPr>
        <sz val="9"/>
        <color theme="1"/>
        <rFont val="Times New Roman"/>
        <family val="1"/>
        <charset val="204"/>
      </rPr>
      <t>формат А4, хартија минимум 300 g/m2 кунздрук мат, печат: 4/0 бои, предлог заштита печатење со УВ боја, сив жиг или злато печат</t>
    </r>
  </si>
  <si>
    <r>
      <t>Еднострано фотокопирање А4. (</t>
    </r>
    <r>
      <rPr>
        <sz val="9"/>
        <color theme="1"/>
        <rFont val="Times New Roman"/>
        <family val="1"/>
        <charset val="204"/>
      </rPr>
      <t xml:space="preserve">Хартија офсетна: минимум 80 g/m2 </t>
    </r>
    <r>
      <rPr>
        <sz val="9"/>
        <color rgb="FF000000"/>
        <rFont val="Times New Roman"/>
        <family val="1"/>
        <charset val="204"/>
      </rPr>
      <t xml:space="preserve">Печат: </t>
    </r>
    <r>
      <rPr>
        <sz val="9"/>
        <color theme="1"/>
        <rFont val="Times New Roman"/>
        <family val="1"/>
        <charset val="204"/>
      </rPr>
      <t>црно-бел</t>
    </r>
    <r>
      <rPr>
        <b/>
        <sz val="9"/>
        <color theme="1"/>
        <rFont val="Times New Roman"/>
        <family val="1"/>
        <charset val="204"/>
      </rPr>
      <t>)</t>
    </r>
  </si>
  <si>
    <r>
      <t>Еднострано фотокопирање А4. (</t>
    </r>
    <r>
      <rPr>
        <sz val="9"/>
        <color theme="1"/>
        <rFont val="Times New Roman"/>
        <family val="1"/>
        <charset val="204"/>
      </rPr>
      <t xml:space="preserve">Хартија офсетна: минимум 90 g/m2. </t>
    </r>
    <r>
      <rPr>
        <sz val="9"/>
        <color rgb="FF000000"/>
        <rFont val="Times New Roman"/>
        <family val="1"/>
        <charset val="204"/>
      </rPr>
      <t>Печат: колор</t>
    </r>
    <r>
      <rPr>
        <b/>
        <sz val="9"/>
        <color theme="1"/>
        <rFont val="Times New Roman"/>
        <family val="1"/>
        <charset val="204"/>
      </rPr>
      <t>)</t>
    </r>
  </si>
  <si>
    <r>
      <t>Двострано фотокопирање А4. (</t>
    </r>
    <r>
      <rPr>
        <sz val="9"/>
        <color theme="1"/>
        <rFont val="Times New Roman"/>
        <family val="1"/>
        <charset val="204"/>
      </rPr>
      <t xml:space="preserve">Хартија офсетна: minimum 80 g/m2. </t>
    </r>
    <r>
      <rPr>
        <sz val="9"/>
        <color rgb="FF000000"/>
        <rFont val="Times New Roman"/>
        <family val="1"/>
        <charset val="204"/>
      </rPr>
      <t xml:space="preserve">Печат: </t>
    </r>
    <r>
      <rPr>
        <sz val="9"/>
        <color theme="1"/>
        <rFont val="Times New Roman"/>
        <family val="1"/>
        <charset val="204"/>
      </rPr>
      <t>црно-бел</t>
    </r>
    <r>
      <rPr>
        <b/>
        <sz val="9"/>
        <color theme="1"/>
        <rFont val="Times New Roman"/>
        <family val="1"/>
        <charset val="204"/>
      </rPr>
      <t>)</t>
    </r>
  </si>
  <si>
    <r>
      <t>Двострано фотокопирање А4. (</t>
    </r>
    <r>
      <rPr>
        <sz val="9"/>
        <color theme="1"/>
        <rFont val="Times New Roman"/>
        <family val="1"/>
        <charset val="204"/>
      </rPr>
      <t xml:space="preserve">Хартија офсетна: минимум 90 g/m2. </t>
    </r>
    <r>
      <rPr>
        <sz val="9"/>
        <color rgb="FF000000"/>
        <rFont val="Times New Roman"/>
        <family val="1"/>
        <charset val="204"/>
      </rPr>
      <t>Печат: колор</t>
    </r>
    <r>
      <rPr>
        <b/>
        <sz val="9"/>
        <color theme="1"/>
        <rFont val="Times New Roman"/>
        <family val="1"/>
        <charset val="204"/>
      </rPr>
      <t>)</t>
    </r>
  </si>
  <si>
    <r>
      <t xml:space="preserve">корица за каталог пластифицирана - мек повез </t>
    </r>
    <r>
      <rPr>
        <sz val="8"/>
        <color theme="1"/>
        <rFont val="Times New Roman"/>
        <family val="1"/>
        <charset val="204"/>
      </rPr>
      <t xml:space="preserve">(Формат Б5, хартија: кунздрук мин. 300 g/m2, </t>
    </r>
    <r>
      <rPr>
        <sz val="8"/>
        <color rgb="FF000000"/>
        <rFont val="Times New Roman"/>
        <family val="1"/>
        <charset val="204"/>
      </rPr>
      <t xml:space="preserve">Печат: </t>
    </r>
    <r>
      <rPr>
        <sz val="8"/>
        <color theme="1"/>
        <rFont val="Times New Roman"/>
        <family val="1"/>
        <charset val="204"/>
      </rPr>
      <t>4/0)</t>
    </r>
  </si>
  <si>
    <r>
      <t xml:space="preserve">корица за каталог пластифицирана - мек повез </t>
    </r>
    <r>
      <rPr>
        <sz val="8"/>
        <color theme="1"/>
        <rFont val="Times New Roman"/>
        <family val="1"/>
        <charset val="204"/>
      </rPr>
      <t xml:space="preserve">(Формат Б5, хартија: моден картон мин. 250 g/m2, </t>
    </r>
    <r>
      <rPr>
        <sz val="8"/>
        <color rgb="FF000000"/>
        <rFont val="Times New Roman"/>
        <family val="1"/>
        <charset val="204"/>
      </rPr>
      <t xml:space="preserve">Печат: </t>
    </r>
    <r>
      <rPr>
        <sz val="8"/>
        <color theme="1"/>
        <rFont val="Times New Roman"/>
        <family val="1"/>
        <charset val="204"/>
      </rPr>
      <t>4/0)</t>
    </r>
  </si>
  <si>
    <r>
      <rPr>
        <b/>
        <sz val="8"/>
        <color theme="1"/>
        <rFont val="Times New Roman"/>
        <family val="1"/>
        <charset val="204"/>
      </rPr>
      <t>корица за каталог пластифицирана</t>
    </r>
    <r>
      <rPr>
        <sz val="8"/>
        <color theme="1"/>
        <rFont val="Times New Roman"/>
        <family val="1"/>
        <charset val="204"/>
      </rPr>
      <t xml:space="preserve"> – </t>
    </r>
    <r>
      <rPr>
        <b/>
        <sz val="8"/>
        <color theme="1"/>
        <rFont val="Times New Roman"/>
        <family val="1"/>
        <charset val="204"/>
      </rPr>
      <t>мек повез</t>
    </r>
    <r>
      <rPr>
        <sz val="8"/>
        <color theme="1"/>
        <rFont val="Times New Roman"/>
        <family val="1"/>
        <charset val="204"/>
      </rPr>
      <t xml:space="preserve"> (формат</t>
    </r>
    <r>
      <rPr>
        <b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Б5</t>
    </r>
    <r>
      <rPr>
        <b/>
        <sz val="8"/>
        <color theme="1"/>
        <rFont val="Times New Roman"/>
        <family val="1"/>
        <charset val="204"/>
      </rPr>
      <t xml:space="preserve">, </t>
    </r>
    <r>
      <rPr>
        <sz val="8"/>
        <color theme="1"/>
        <rFont val="Times New Roman"/>
        <family val="1"/>
        <charset val="204"/>
      </rPr>
      <t>хартија кунздрук мин. 300 g/m2, Печат: 4/0 со 2 клапни)</t>
    </r>
  </si>
  <si>
    <r>
      <rPr>
        <b/>
        <sz val="8"/>
        <color theme="1"/>
        <rFont val="Times New Roman"/>
        <family val="1"/>
        <charset val="204"/>
      </rPr>
      <t>корица за каталог пластифицирана - мек повез</t>
    </r>
    <r>
      <rPr>
        <sz val="8"/>
        <color theme="1"/>
        <rFont val="Times New Roman"/>
        <family val="1"/>
        <charset val="204"/>
      </rPr>
      <t xml:space="preserve">  (Формат А4, хартија: кунздрук мин. 300 g/m2. Печат:  4/0)</t>
    </r>
  </si>
  <si>
    <r>
      <t xml:space="preserve">корица за каталог пластифицирана - мек повез </t>
    </r>
    <r>
      <rPr>
        <sz val="8"/>
        <color theme="1"/>
        <rFont val="Times New Roman"/>
        <family val="1"/>
        <charset val="204"/>
      </rPr>
      <t xml:space="preserve">(Формат А4, хартија: моден картон мин 250 g/m2, </t>
    </r>
    <r>
      <rPr>
        <sz val="8"/>
        <color rgb="FF000000"/>
        <rFont val="Times New Roman"/>
        <family val="1"/>
        <charset val="204"/>
      </rPr>
      <t xml:space="preserve">Печат: </t>
    </r>
    <r>
      <rPr>
        <sz val="8"/>
        <color theme="1"/>
        <rFont val="Times New Roman"/>
        <family val="1"/>
        <charset val="204"/>
      </rPr>
      <t>4/0)</t>
    </r>
  </si>
  <si>
    <r>
      <t xml:space="preserve">корица за каталог пластифицирана – мек повез </t>
    </r>
    <r>
      <rPr>
        <sz val="8"/>
        <color theme="1"/>
        <rFont val="Times New Roman"/>
        <family val="1"/>
        <charset val="204"/>
      </rPr>
      <t>(формат А4, хартија кунздрук min. 300 g/m2, Печат: 4/0 со 2 клапни)</t>
    </r>
  </si>
  <si>
    <r>
      <t xml:space="preserve">корица за каталог пластифицирана - тврд повез иберциг </t>
    </r>
    <r>
      <rPr>
        <sz val="8"/>
        <color theme="1"/>
        <rFont val="Times New Roman"/>
        <family val="1"/>
        <charset val="204"/>
      </rPr>
      <t>(Формат Б5, хартија: кунздрук min 135 g/m2, Печат: 4/0)</t>
    </r>
  </si>
  <si>
    <r>
      <t xml:space="preserve">корица за каталог пластифицирана - тврд повез иберциг  </t>
    </r>
    <r>
      <rPr>
        <sz val="8"/>
        <color theme="1"/>
        <rFont val="Times New Roman"/>
        <family val="1"/>
        <charset val="204"/>
      </rPr>
      <t>(Формат Б5, хартија: моден картон мин 250 g/m2, Печат: 4/0)</t>
    </r>
  </si>
  <si>
    <r>
      <t xml:space="preserve">корица за каталог пластифицирана - тврд повез иберциг </t>
    </r>
    <r>
      <rPr>
        <sz val="8"/>
        <color theme="1"/>
        <rFont val="Times New Roman"/>
        <family val="1"/>
        <charset val="204"/>
      </rPr>
      <t>(Формат А4, хартија: кунздрук мин. 135 g/m2, Печат: 4/0)</t>
    </r>
  </si>
  <si>
    <r>
      <t>корица за каталог пластифицирана - тврд повез иберциг</t>
    </r>
    <r>
      <rPr>
        <sz val="8"/>
        <color theme="1"/>
        <rFont val="Times New Roman"/>
        <family val="1"/>
        <charset val="204"/>
      </rPr>
      <t xml:space="preserve"> (Формат А4, хартија: моден картон мин 250 g/m2, Печат: 4/0)</t>
    </r>
  </si>
  <si>
    <t xml:space="preserve">вкупна цена на нашата понуда без ДДВ за дел 2: визит карти, фотокопирање, укоричување, банери, постери и сл. </t>
  </si>
  <si>
    <t>цена без ДДВ</t>
  </si>
  <si>
    <t>цена со ДДВ</t>
  </si>
  <si>
    <t>прилог 2 - Листа на цени за дел 1: печатење на изданија на МАНУ</t>
  </si>
  <si>
    <t>цени без ддв</t>
  </si>
  <si>
    <t>цени со ддв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</si>
</sst>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7" fontId="6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7" fillId="8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8" borderId="1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/>
    <xf numFmtId="0" fontId="6" fillId="0" borderId="0" xfId="0" applyFont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4" fillId="8" borderId="6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8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opLeftCell="C1" zoomScale="130" zoomScaleNormal="130" workbookViewId="0">
      <selection activeCell="Q4" sqref="Q4:R4"/>
    </sheetView>
  </sheetViews>
  <sheetFormatPr defaultRowHeight="15" x14ac:dyDescent="0.25"/>
  <cols>
    <col min="1" max="1" width="8.85546875" style="4" customWidth="1"/>
    <col min="2" max="2" width="28.5703125" style="17" customWidth="1"/>
    <col min="3" max="9" width="14" style="4" customWidth="1"/>
    <col min="10" max="10" width="13.5703125" style="4" customWidth="1"/>
    <col min="11" max="18" width="9.140625" style="4"/>
    <col min="19" max="19" width="14.7109375" style="4" customWidth="1"/>
    <col min="20" max="16384" width="9.140625" style="4"/>
  </cols>
  <sheetData>
    <row r="1" spans="1:19" ht="20.25" customHeight="1" x14ac:dyDescent="0.25">
      <c r="A1" s="81" t="s">
        <v>130</v>
      </c>
      <c r="B1" s="81"/>
      <c r="C1" s="81"/>
      <c r="D1" s="81"/>
      <c r="E1" s="81"/>
      <c r="F1" s="81"/>
      <c r="G1" s="81"/>
      <c r="H1" s="81"/>
      <c r="I1" s="81"/>
      <c r="J1" s="81"/>
      <c r="Q1" s="95" t="s">
        <v>131</v>
      </c>
      <c r="R1" s="95"/>
      <c r="S1" s="5" t="s">
        <v>132</v>
      </c>
    </row>
    <row r="2" spans="1:19" ht="21.75" customHeight="1" x14ac:dyDescent="0.25">
      <c r="B2" s="46" t="s">
        <v>90</v>
      </c>
      <c r="C2" s="47">
        <v>100</v>
      </c>
      <c r="D2" s="48">
        <v>200</v>
      </c>
      <c r="E2" s="48">
        <v>300</v>
      </c>
      <c r="F2" s="48">
        <v>400</v>
      </c>
      <c r="G2" s="48">
        <v>500</v>
      </c>
      <c r="H2" s="48">
        <v>600</v>
      </c>
      <c r="I2" s="48">
        <v>700</v>
      </c>
      <c r="J2" s="49"/>
      <c r="L2" s="78" t="s">
        <v>97</v>
      </c>
      <c r="M2" s="78"/>
      <c r="N2" s="78"/>
      <c r="O2" s="78"/>
      <c r="P2" s="78"/>
      <c r="Q2" s="78">
        <f>J21</f>
        <v>0</v>
      </c>
      <c r="R2" s="78"/>
      <c r="S2" s="62">
        <f>Q2*5/100+Q2</f>
        <v>0</v>
      </c>
    </row>
    <row r="3" spans="1:19" ht="51" x14ac:dyDescent="0.25">
      <c r="A3" s="5" t="s">
        <v>8</v>
      </c>
      <c r="B3" s="11" t="s">
        <v>3</v>
      </c>
      <c r="C3" s="16" t="s">
        <v>2</v>
      </c>
      <c r="D3" s="16" t="s">
        <v>2</v>
      </c>
      <c r="E3" s="16" t="s">
        <v>2</v>
      </c>
      <c r="F3" s="16" t="s">
        <v>2</v>
      </c>
      <c r="G3" s="16" t="s">
        <v>2</v>
      </c>
      <c r="H3" s="16" t="s">
        <v>2</v>
      </c>
      <c r="I3" s="16" t="s">
        <v>2</v>
      </c>
      <c r="J3" s="13" t="s">
        <v>4</v>
      </c>
      <c r="L3" s="78" t="s">
        <v>98</v>
      </c>
      <c r="M3" s="78"/>
      <c r="N3" s="78"/>
      <c r="O3" s="78"/>
      <c r="P3" s="78"/>
      <c r="Q3" s="78">
        <f>J45</f>
        <v>0</v>
      </c>
      <c r="R3" s="78"/>
      <c r="S3" s="62">
        <f>Q3*5/100+Q3</f>
        <v>0</v>
      </c>
    </row>
    <row r="4" spans="1:19" ht="63.75" customHeight="1" x14ac:dyDescent="0.25">
      <c r="A4" s="2">
        <v>1</v>
      </c>
      <c r="B4" s="12" t="s">
        <v>84</v>
      </c>
      <c r="C4" s="1"/>
      <c r="D4" s="5"/>
      <c r="E4" s="5"/>
      <c r="F4" s="5"/>
      <c r="G4" s="5"/>
      <c r="H4" s="5"/>
      <c r="I4" s="5"/>
      <c r="J4" s="14">
        <f>C4+D4+E4+F4+G4+H4+I4</f>
        <v>0</v>
      </c>
      <c r="L4" s="94" t="s">
        <v>99</v>
      </c>
      <c r="M4" s="94"/>
      <c r="N4" s="94"/>
      <c r="O4" s="94"/>
      <c r="P4" s="94"/>
      <c r="Q4" s="96">
        <f>Q2+Q3</f>
        <v>0</v>
      </c>
      <c r="R4" s="96"/>
      <c r="S4" s="97">
        <f>Q4*5/100+Q4</f>
        <v>0</v>
      </c>
    </row>
    <row r="5" spans="1:19" ht="63.75" customHeight="1" x14ac:dyDescent="0.25">
      <c r="A5" s="5">
        <v>2</v>
      </c>
      <c r="B5" s="12" t="s">
        <v>9</v>
      </c>
      <c r="C5" s="1"/>
      <c r="D5" s="5"/>
      <c r="E5" s="5"/>
      <c r="F5" s="5"/>
      <c r="G5" s="5"/>
      <c r="H5" s="5"/>
      <c r="I5" s="5"/>
      <c r="J5" s="14">
        <f t="shared" ref="J5:J20" si="0">C5+D5+E5+F5+G5+H5+I5</f>
        <v>0</v>
      </c>
      <c r="L5" s="63"/>
      <c r="M5" s="63"/>
      <c r="N5" s="63"/>
      <c r="O5" s="63"/>
      <c r="P5" s="63"/>
      <c r="Q5" s="65"/>
      <c r="R5" s="65"/>
      <c r="S5" s="65"/>
    </row>
    <row r="6" spans="1:19" ht="63.75" customHeight="1" x14ac:dyDescent="0.25">
      <c r="A6" s="5">
        <v>3</v>
      </c>
      <c r="B6" s="11" t="s">
        <v>85</v>
      </c>
      <c r="C6" s="5"/>
      <c r="D6" s="5"/>
      <c r="E6" s="5"/>
      <c r="F6" s="5"/>
      <c r="G6" s="5"/>
      <c r="H6" s="5"/>
      <c r="I6" s="5"/>
      <c r="J6" s="14">
        <f t="shared" si="0"/>
        <v>0</v>
      </c>
    </row>
    <row r="7" spans="1:19" ht="63.75" customHeight="1" x14ac:dyDescent="0.25">
      <c r="A7" s="5">
        <v>4</v>
      </c>
      <c r="B7" s="11" t="s">
        <v>11</v>
      </c>
      <c r="C7" s="5"/>
      <c r="D7" s="5"/>
      <c r="E7" s="5"/>
      <c r="F7" s="5"/>
      <c r="G7" s="5"/>
      <c r="H7" s="5"/>
      <c r="I7" s="5"/>
      <c r="J7" s="14">
        <f t="shared" si="0"/>
        <v>0</v>
      </c>
    </row>
    <row r="8" spans="1:19" ht="63.75" customHeight="1" x14ac:dyDescent="0.25">
      <c r="A8" s="5">
        <v>5</v>
      </c>
      <c r="B8" s="12" t="s">
        <v>10</v>
      </c>
      <c r="C8" s="5"/>
      <c r="D8" s="5"/>
      <c r="E8" s="5"/>
      <c r="F8" s="5"/>
      <c r="G8" s="5"/>
      <c r="H8" s="5"/>
      <c r="I8" s="5"/>
      <c r="J8" s="14">
        <f t="shared" si="0"/>
        <v>0</v>
      </c>
    </row>
    <row r="9" spans="1:19" ht="63.75" customHeight="1" x14ac:dyDescent="0.25">
      <c r="A9" s="5">
        <v>6</v>
      </c>
      <c r="B9" s="12" t="s">
        <v>86</v>
      </c>
      <c r="C9" s="5"/>
      <c r="D9" s="5"/>
      <c r="E9" s="5"/>
      <c r="F9" s="5"/>
      <c r="G9" s="5"/>
      <c r="H9" s="5"/>
      <c r="I9" s="5"/>
      <c r="J9" s="14">
        <f t="shared" si="0"/>
        <v>0</v>
      </c>
    </row>
    <row r="10" spans="1:19" ht="63.75" customHeight="1" x14ac:dyDescent="0.25">
      <c r="A10" s="5">
        <v>7</v>
      </c>
      <c r="B10" s="12" t="s">
        <v>87</v>
      </c>
      <c r="C10" s="5"/>
      <c r="D10" s="5"/>
      <c r="E10" s="5"/>
      <c r="F10" s="5"/>
      <c r="G10" s="5"/>
      <c r="H10" s="5"/>
      <c r="I10" s="5"/>
      <c r="J10" s="14">
        <f t="shared" si="0"/>
        <v>0</v>
      </c>
    </row>
    <row r="11" spans="1:19" ht="63.75" customHeight="1" x14ac:dyDescent="0.25">
      <c r="A11" s="5">
        <v>8</v>
      </c>
      <c r="B11" s="12" t="s">
        <v>88</v>
      </c>
      <c r="C11" s="5"/>
      <c r="D11" s="5"/>
      <c r="E11" s="5"/>
      <c r="F11" s="5"/>
      <c r="G11" s="5"/>
      <c r="H11" s="5"/>
      <c r="I11" s="5"/>
      <c r="J11" s="14">
        <f t="shared" si="0"/>
        <v>0</v>
      </c>
    </row>
    <row r="12" spans="1:19" ht="63.75" customHeight="1" x14ac:dyDescent="0.25">
      <c r="A12" s="5">
        <v>9</v>
      </c>
      <c r="B12" s="12" t="s">
        <v>89</v>
      </c>
      <c r="C12" s="5"/>
      <c r="D12" s="5"/>
      <c r="E12" s="5"/>
      <c r="F12" s="5"/>
      <c r="G12" s="5"/>
      <c r="H12" s="5"/>
      <c r="I12" s="5"/>
      <c r="J12" s="14">
        <f t="shared" si="0"/>
        <v>0</v>
      </c>
    </row>
    <row r="13" spans="1:19" ht="63.75" customHeight="1" x14ac:dyDescent="0.25">
      <c r="A13" s="5">
        <v>10</v>
      </c>
      <c r="B13" s="12" t="s">
        <v>12</v>
      </c>
      <c r="C13" s="5"/>
      <c r="D13" s="5"/>
      <c r="E13" s="5"/>
      <c r="F13" s="5"/>
      <c r="G13" s="5"/>
      <c r="H13" s="5"/>
      <c r="I13" s="5"/>
      <c r="J13" s="14">
        <f t="shared" si="0"/>
        <v>0</v>
      </c>
    </row>
    <row r="14" spans="1:19" x14ac:dyDescent="0.25">
      <c r="A14" s="5">
        <v>11</v>
      </c>
      <c r="B14" s="11" t="s">
        <v>13</v>
      </c>
      <c r="C14" s="5"/>
      <c r="D14" s="5"/>
      <c r="E14" s="5"/>
      <c r="F14" s="5"/>
      <c r="G14" s="5"/>
      <c r="H14" s="5"/>
      <c r="I14" s="5"/>
      <c r="J14" s="14">
        <f t="shared" si="0"/>
        <v>0</v>
      </c>
    </row>
    <row r="15" spans="1:19" x14ac:dyDescent="0.25">
      <c r="A15" s="5">
        <v>12</v>
      </c>
      <c r="B15" s="11" t="s">
        <v>7</v>
      </c>
      <c r="C15" s="5"/>
      <c r="D15" s="5"/>
      <c r="E15" s="5"/>
      <c r="F15" s="5"/>
      <c r="G15" s="5"/>
      <c r="H15" s="5"/>
      <c r="I15" s="5"/>
      <c r="J15" s="14">
        <f t="shared" si="0"/>
        <v>0</v>
      </c>
    </row>
    <row r="16" spans="1:19" x14ac:dyDescent="0.25">
      <c r="A16" s="5">
        <v>13</v>
      </c>
      <c r="B16" s="11" t="s">
        <v>5</v>
      </c>
      <c r="C16" s="5"/>
      <c r="D16" s="5"/>
      <c r="E16" s="5"/>
      <c r="F16" s="5"/>
      <c r="G16" s="5"/>
      <c r="H16" s="5"/>
      <c r="I16" s="5"/>
      <c r="J16" s="14">
        <f t="shared" si="0"/>
        <v>0</v>
      </c>
    </row>
    <row r="17" spans="1:10" x14ac:dyDescent="0.25">
      <c r="A17" s="5">
        <v>14</v>
      </c>
      <c r="B17" s="11" t="s">
        <v>26</v>
      </c>
      <c r="C17" s="5"/>
      <c r="D17" s="5"/>
      <c r="E17" s="5"/>
      <c r="F17" s="5"/>
      <c r="G17" s="5"/>
      <c r="H17" s="5"/>
      <c r="I17" s="5"/>
      <c r="J17" s="14">
        <f t="shared" si="0"/>
        <v>0</v>
      </c>
    </row>
    <row r="18" spans="1:10" ht="25.5" x14ac:dyDescent="0.25">
      <c r="A18" s="5">
        <v>15</v>
      </c>
      <c r="B18" s="21" t="s">
        <v>6</v>
      </c>
      <c r="C18" s="22"/>
      <c r="D18" s="22"/>
      <c r="E18" s="22"/>
      <c r="F18" s="22"/>
      <c r="G18" s="22"/>
      <c r="H18" s="22"/>
      <c r="I18" s="22"/>
      <c r="J18" s="23">
        <f t="shared" si="0"/>
        <v>0</v>
      </c>
    </row>
    <row r="19" spans="1:10" x14ac:dyDescent="0.25">
      <c r="A19" s="5">
        <v>16</v>
      </c>
      <c r="B19" s="11" t="s">
        <v>14</v>
      </c>
      <c r="C19" s="5"/>
      <c r="D19" s="5"/>
      <c r="E19" s="5"/>
      <c r="F19" s="5"/>
      <c r="G19" s="5"/>
      <c r="H19" s="5"/>
      <c r="I19" s="5"/>
      <c r="J19" s="23">
        <f t="shared" si="0"/>
        <v>0</v>
      </c>
    </row>
    <row r="20" spans="1:10" x14ac:dyDescent="0.25">
      <c r="A20" s="5">
        <v>17</v>
      </c>
      <c r="B20" s="11" t="s">
        <v>15</v>
      </c>
      <c r="C20" s="5"/>
      <c r="D20" s="5"/>
      <c r="E20" s="5"/>
      <c r="F20" s="5"/>
      <c r="G20" s="5"/>
      <c r="H20" s="5"/>
      <c r="I20" s="5"/>
      <c r="J20" s="23">
        <f t="shared" si="0"/>
        <v>0</v>
      </c>
    </row>
    <row r="21" spans="1:10" x14ac:dyDescent="0.25">
      <c r="J21" s="20">
        <f>SUM(J4:J20)</f>
        <v>0</v>
      </c>
    </row>
    <row r="23" spans="1:10" s="8" customFormat="1" x14ac:dyDescent="0.25">
      <c r="B23" s="25" t="s">
        <v>90</v>
      </c>
      <c r="C23" s="9">
        <v>100</v>
      </c>
      <c r="D23" s="10">
        <v>200</v>
      </c>
      <c r="E23" s="10">
        <v>300</v>
      </c>
      <c r="F23" s="10">
        <v>400</v>
      </c>
      <c r="G23" s="10">
        <v>500</v>
      </c>
      <c r="H23" s="10">
        <v>600</v>
      </c>
      <c r="I23" s="10">
        <v>700</v>
      </c>
      <c r="J23" s="44"/>
    </row>
    <row r="24" spans="1:10" ht="51" x14ac:dyDescent="0.2">
      <c r="A24" s="1" t="s">
        <v>16</v>
      </c>
      <c r="B24" s="24" t="s">
        <v>17</v>
      </c>
      <c r="C24" s="16" t="s">
        <v>2</v>
      </c>
      <c r="D24" s="16" t="s">
        <v>2</v>
      </c>
      <c r="E24" s="16" t="s">
        <v>2</v>
      </c>
      <c r="F24" s="16" t="s">
        <v>2</v>
      </c>
      <c r="G24" s="16" t="s">
        <v>2</v>
      </c>
      <c r="H24" s="16" t="s">
        <v>2</v>
      </c>
      <c r="I24" s="16" t="s">
        <v>2</v>
      </c>
      <c r="J24" s="13" t="s">
        <v>4</v>
      </c>
    </row>
    <row r="25" spans="1:10" ht="38.25" x14ac:dyDescent="0.25">
      <c r="A25" s="5">
        <v>18</v>
      </c>
      <c r="B25" s="11" t="s">
        <v>18</v>
      </c>
      <c r="C25" s="5"/>
      <c r="D25" s="5"/>
      <c r="E25" s="5"/>
      <c r="F25" s="5"/>
      <c r="G25" s="5"/>
      <c r="H25" s="5"/>
      <c r="I25" s="5"/>
      <c r="J25" s="13">
        <f>C25+D25+E25+F25+G25+H25+I25</f>
        <v>0</v>
      </c>
    </row>
    <row r="26" spans="1:10" ht="38.25" x14ac:dyDescent="0.25">
      <c r="A26" s="5">
        <v>19</v>
      </c>
      <c r="B26" s="11" t="s">
        <v>19</v>
      </c>
      <c r="C26" s="5"/>
      <c r="D26" s="5"/>
      <c r="E26" s="5"/>
      <c r="F26" s="5"/>
      <c r="G26" s="5"/>
      <c r="H26" s="5"/>
      <c r="I26" s="5"/>
      <c r="J26" s="13">
        <f t="shared" ref="J26:J44" si="1">C26+D26+E26+F26+G26+H26+I26</f>
        <v>0</v>
      </c>
    </row>
    <row r="27" spans="1:10" ht="38.25" x14ac:dyDescent="0.25">
      <c r="A27" s="5">
        <v>20</v>
      </c>
      <c r="B27" s="11" t="s">
        <v>20</v>
      </c>
      <c r="C27" s="5"/>
      <c r="D27" s="5"/>
      <c r="E27" s="5"/>
      <c r="F27" s="5"/>
      <c r="G27" s="5"/>
      <c r="H27" s="5"/>
      <c r="I27" s="5"/>
      <c r="J27" s="13">
        <f t="shared" si="1"/>
        <v>0</v>
      </c>
    </row>
    <row r="28" spans="1:10" ht="38.25" x14ac:dyDescent="0.25">
      <c r="A28" s="5">
        <v>21</v>
      </c>
      <c r="B28" s="11" t="s">
        <v>21</v>
      </c>
      <c r="C28" s="5"/>
      <c r="D28" s="5"/>
      <c r="E28" s="5"/>
      <c r="F28" s="5"/>
      <c r="G28" s="5"/>
      <c r="H28" s="5"/>
      <c r="I28" s="5"/>
      <c r="J28" s="13">
        <f t="shared" si="1"/>
        <v>0</v>
      </c>
    </row>
    <row r="29" spans="1:10" ht="38.25" x14ac:dyDescent="0.25">
      <c r="A29" s="26">
        <v>22</v>
      </c>
      <c r="B29" s="11" t="s">
        <v>22</v>
      </c>
      <c r="C29" s="5"/>
      <c r="D29" s="5"/>
      <c r="E29" s="5"/>
      <c r="F29" s="5"/>
      <c r="G29" s="5"/>
      <c r="H29" s="5"/>
      <c r="I29" s="5"/>
      <c r="J29" s="13">
        <f t="shared" si="1"/>
        <v>0</v>
      </c>
    </row>
    <row r="30" spans="1:10" ht="38.25" x14ac:dyDescent="0.25">
      <c r="A30" s="26">
        <v>23</v>
      </c>
      <c r="B30" s="11" t="s">
        <v>23</v>
      </c>
      <c r="C30" s="5"/>
      <c r="D30" s="5"/>
      <c r="E30" s="5"/>
      <c r="F30" s="5"/>
      <c r="G30" s="5"/>
      <c r="H30" s="5"/>
      <c r="I30" s="5"/>
      <c r="J30" s="13">
        <f t="shared" si="1"/>
        <v>0</v>
      </c>
    </row>
    <row r="31" spans="1:10" ht="38.25" x14ac:dyDescent="0.25">
      <c r="A31" s="5">
        <v>24</v>
      </c>
      <c r="B31" s="11" t="s">
        <v>24</v>
      </c>
      <c r="C31" s="5"/>
      <c r="D31" s="5"/>
      <c r="E31" s="5"/>
      <c r="F31" s="5"/>
      <c r="G31" s="5"/>
      <c r="H31" s="5"/>
      <c r="I31" s="5"/>
      <c r="J31" s="13">
        <f t="shared" si="1"/>
        <v>0</v>
      </c>
    </row>
    <row r="32" spans="1:10" ht="38.25" x14ac:dyDescent="0.25">
      <c r="A32" s="5">
        <v>25</v>
      </c>
      <c r="B32" s="11" t="s">
        <v>25</v>
      </c>
      <c r="C32" s="5"/>
      <c r="D32" s="5"/>
      <c r="E32" s="5"/>
      <c r="F32" s="5"/>
      <c r="G32" s="5"/>
      <c r="H32" s="5"/>
      <c r="I32" s="5"/>
      <c r="J32" s="13">
        <f t="shared" si="1"/>
        <v>0</v>
      </c>
    </row>
    <row r="33" spans="1:10" ht="38.25" x14ac:dyDescent="0.25">
      <c r="A33" s="26">
        <v>26</v>
      </c>
      <c r="B33" s="11" t="s">
        <v>78</v>
      </c>
      <c r="C33" s="5"/>
      <c r="D33" s="5"/>
      <c r="E33" s="5"/>
      <c r="F33" s="5"/>
      <c r="G33" s="5"/>
      <c r="H33" s="5"/>
      <c r="I33" s="5"/>
      <c r="J33" s="13">
        <f t="shared" si="1"/>
        <v>0</v>
      </c>
    </row>
    <row r="34" spans="1:10" ht="38.25" x14ac:dyDescent="0.25">
      <c r="A34" s="5">
        <v>27</v>
      </c>
      <c r="B34" s="11" t="s">
        <v>79</v>
      </c>
      <c r="C34" s="5"/>
      <c r="D34" s="5"/>
      <c r="E34" s="5"/>
      <c r="F34" s="5"/>
      <c r="G34" s="5"/>
      <c r="H34" s="5"/>
      <c r="I34" s="5"/>
      <c r="J34" s="13">
        <f t="shared" si="1"/>
        <v>0</v>
      </c>
    </row>
    <row r="35" spans="1:10" ht="38.25" x14ac:dyDescent="0.25">
      <c r="A35" s="5">
        <v>28</v>
      </c>
      <c r="B35" s="11" t="s">
        <v>80</v>
      </c>
      <c r="C35" s="5"/>
      <c r="D35" s="5"/>
      <c r="E35" s="5"/>
      <c r="F35" s="5"/>
      <c r="G35" s="5"/>
      <c r="H35" s="5"/>
      <c r="I35" s="5"/>
      <c r="J35" s="13">
        <f t="shared" si="1"/>
        <v>0</v>
      </c>
    </row>
    <row r="36" spans="1:10" ht="38.25" x14ac:dyDescent="0.25">
      <c r="A36" s="5">
        <v>29</v>
      </c>
      <c r="B36" s="11" t="s">
        <v>81</v>
      </c>
      <c r="C36" s="5"/>
      <c r="D36" s="5"/>
      <c r="E36" s="5"/>
      <c r="F36" s="5"/>
      <c r="G36" s="5"/>
      <c r="H36" s="5"/>
      <c r="I36" s="5"/>
      <c r="J36" s="13">
        <f t="shared" si="1"/>
        <v>0</v>
      </c>
    </row>
    <row r="37" spans="1:10" ht="38.25" x14ac:dyDescent="0.25">
      <c r="A37" s="5">
        <v>30</v>
      </c>
      <c r="B37" s="11" t="s">
        <v>96</v>
      </c>
      <c r="C37" s="5"/>
      <c r="D37" s="5"/>
      <c r="E37" s="5"/>
      <c r="F37" s="5"/>
      <c r="G37" s="5"/>
      <c r="H37" s="5"/>
      <c r="I37" s="5"/>
      <c r="J37" s="13">
        <f t="shared" si="1"/>
        <v>0</v>
      </c>
    </row>
    <row r="38" spans="1:10" ht="38.25" x14ac:dyDescent="0.25">
      <c r="A38" s="5">
        <v>31</v>
      </c>
      <c r="B38" s="11" t="s">
        <v>95</v>
      </c>
      <c r="C38" s="5"/>
      <c r="D38" s="5"/>
      <c r="E38" s="5"/>
      <c r="F38" s="5"/>
      <c r="G38" s="5"/>
      <c r="H38" s="5"/>
      <c r="I38" s="5"/>
      <c r="J38" s="13">
        <f t="shared" si="1"/>
        <v>0</v>
      </c>
    </row>
    <row r="39" spans="1:10" ht="38.25" x14ac:dyDescent="0.25">
      <c r="A39" s="5">
        <v>32</v>
      </c>
      <c r="B39" s="11" t="s">
        <v>94</v>
      </c>
      <c r="C39" s="5"/>
      <c r="D39" s="5"/>
      <c r="E39" s="5"/>
      <c r="F39" s="5"/>
      <c r="G39" s="5"/>
      <c r="H39" s="5"/>
      <c r="I39" s="5"/>
      <c r="J39" s="13">
        <f t="shared" si="1"/>
        <v>0</v>
      </c>
    </row>
    <row r="40" spans="1:10" ht="38.25" x14ac:dyDescent="0.25">
      <c r="A40" s="5">
        <v>33</v>
      </c>
      <c r="B40" s="11" t="s">
        <v>93</v>
      </c>
      <c r="C40" s="5"/>
      <c r="D40" s="5"/>
      <c r="E40" s="5"/>
      <c r="F40" s="5"/>
      <c r="G40" s="5"/>
      <c r="H40" s="5"/>
      <c r="I40" s="5"/>
      <c r="J40" s="13">
        <f t="shared" si="1"/>
        <v>0</v>
      </c>
    </row>
    <row r="41" spans="1:10" ht="38.25" x14ac:dyDescent="0.25">
      <c r="A41" s="5">
        <v>34</v>
      </c>
      <c r="B41" s="11" t="s">
        <v>92</v>
      </c>
      <c r="C41" s="5"/>
      <c r="D41" s="5"/>
      <c r="E41" s="5"/>
      <c r="F41" s="5"/>
      <c r="G41" s="5"/>
      <c r="H41" s="5"/>
      <c r="I41" s="5"/>
      <c r="J41" s="13">
        <f t="shared" si="1"/>
        <v>0</v>
      </c>
    </row>
    <row r="42" spans="1:10" ht="38.25" x14ac:dyDescent="0.25">
      <c r="A42" s="5">
        <v>35</v>
      </c>
      <c r="B42" s="11" t="s">
        <v>91</v>
      </c>
      <c r="C42" s="5"/>
      <c r="D42" s="5"/>
      <c r="E42" s="5"/>
      <c r="F42" s="5"/>
      <c r="G42" s="5"/>
      <c r="H42" s="5"/>
      <c r="I42" s="5"/>
      <c r="J42" s="13">
        <f t="shared" si="1"/>
        <v>0</v>
      </c>
    </row>
    <row r="43" spans="1:10" ht="38.25" x14ac:dyDescent="0.25">
      <c r="A43" s="5">
        <v>36</v>
      </c>
      <c r="B43" s="11" t="s">
        <v>82</v>
      </c>
      <c r="C43" s="5"/>
      <c r="D43" s="5"/>
      <c r="E43" s="5"/>
      <c r="F43" s="5"/>
      <c r="G43" s="5"/>
      <c r="H43" s="5"/>
      <c r="I43" s="5"/>
      <c r="J43" s="13">
        <f t="shared" si="1"/>
        <v>0</v>
      </c>
    </row>
    <row r="44" spans="1:10" ht="38.25" x14ac:dyDescent="0.25">
      <c r="A44" s="5">
        <v>37</v>
      </c>
      <c r="B44" s="11" t="s">
        <v>83</v>
      </c>
      <c r="C44" s="5"/>
      <c r="D44" s="5"/>
      <c r="E44" s="5"/>
      <c r="F44" s="5"/>
      <c r="G44" s="5"/>
      <c r="H44" s="5"/>
      <c r="I44" s="5"/>
      <c r="J44" s="13">
        <f t="shared" si="1"/>
        <v>0</v>
      </c>
    </row>
    <row r="45" spans="1:10" x14ac:dyDescent="0.25">
      <c r="J45" s="45">
        <f>SUM(J25:J44)</f>
        <v>0</v>
      </c>
    </row>
  </sheetData>
  <mergeCells count="8">
    <mergeCell ref="A1:J1"/>
    <mergeCell ref="Q1:R1"/>
    <mergeCell ref="Q2:R2"/>
    <mergeCell ref="L3:P3"/>
    <mergeCell ref="Q3:R3"/>
    <mergeCell ref="L4:P4"/>
    <mergeCell ref="Q4:R4"/>
    <mergeCell ref="L2:P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abSelected="1" zoomScale="136" zoomScaleNormal="136" workbookViewId="0">
      <selection activeCell="J9" sqref="J9"/>
    </sheetView>
  </sheetViews>
  <sheetFormatPr defaultRowHeight="15" x14ac:dyDescent="0.25"/>
  <cols>
    <col min="1" max="1" width="7.140625" style="50" customWidth="1"/>
    <col min="2" max="2" width="57.140625" style="6" customWidth="1"/>
    <col min="3" max="9" width="13.28515625" style="4" customWidth="1"/>
    <col min="10" max="10" width="11.5703125" style="4" customWidth="1"/>
    <col min="11" max="14" width="9.140625" style="6"/>
    <col min="15" max="15" width="13" style="6" customWidth="1"/>
    <col min="16" max="16" width="12.5703125" style="6" customWidth="1"/>
    <col min="17" max="16384" width="9.140625" style="6"/>
  </cols>
  <sheetData>
    <row r="1" spans="1:17" x14ac:dyDescent="0.25">
      <c r="A1" s="82" t="s">
        <v>100</v>
      </c>
      <c r="B1" s="82"/>
      <c r="C1" s="82"/>
      <c r="D1" s="82"/>
      <c r="E1" s="82"/>
      <c r="F1" s="82"/>
      <c r="M1" s="92" t="s">
        <v>128</v>
      </c>
      <c r="N1" s="92"/>
      <c r="O1" s="93" t="s">
        <v>129</v>
      </c>
    </row>
    <row r="2" spans="1:17" ht="36" x14ac:dyDescent="0.25">
      <c r="A2" s="28" t="s">
        <v>27</v>
      </c>
      <c r="B2" s="42" t="s">
        <v>28</v>
      </c>
      <c r="C2" s="42" t="s">
        <v>101</v>
      </c>
      <c r="D2" s="42" t="s">
        <v>1</v>
      </c>
      <c r="E2" s="51" t="s">
        <v>52</v>
      </c>
      <c r="F2" s="27" t="s">
        <v>51</v>
      </c>
      <c r="G2" s="43"/>
      <c r="H2" s="79" t="s">
        <v>53</v>
      </c>
      <c r="I2" s="80"/>
      <c r="J2" s="80"/>
      <c r="K2" s="80"/>
      <c r="L2" s="80"/>
      <c r="M2" s="78">
        <f>D50</f>
        <v>0</v>
      </c>
      <c r="N2" s="78"/>
      <c r="O2" s="62">
        <f>M2*18/100+M2</f>
        <v>0</v>
      </c>
      <c r="P2" s="63"/>
      <c r="Q2" s="63"/>
    </row>
    <row r="3" spans="1:17" ht="24" x14ac:dyDescent="0.25">
      <c r="A3" s="30">
        <v>1</v>
      </c>
      <c r="B3" s="52" t="s">
        <v>102</v>
      </c>
      <c r="C3" s="53" t="s">
        <v>29</v>
      </c>
      <c r="D3" s="28" t="s">
        <v>0</v>
      </c>
      <c r="E3" s="54"/>
      <c r="F3" s="55">
        <f>E3</f>
        <v>0</v>
      </c>
      <c r="G3" s="34"/>
      <c r="H3" s="79" t="s">
        <v>54</v>
      </c>
      <c r="I3" s="80"/>
      <c r="J3" s="80"/>
      <c r="K3" s="80"/>
      <c r="L3" s="80"/>
      <c r="M3" s="78">
        <f>D69</f>
        <v>0</v>
      </c>
      <c r="N3" s="78"/>
      <c r="O3" s="62">
        <f>M3*18/100+M3</f>
        <v>0</v>
      </c>
      <c r="P3" s="63"/>
      <c r="Q3" s="63"/>
    </row>
    <row r="4" spans="1:17" x14ac:dyDescent="0.25">
      <c r="A4" s="87">
        <v>2</v>
      </c>
      <c r="B4" s="89" t="s">
        <v>103</v>
      </c>
      <c r="C4" s="53" t="s">
        <v>29</v>
      </c>
      <c r="D4" s="87" t="s">
        <v>0</v>
      </c>
      <c r="E4" s="54"/>
      <c r="F4" s="86">
        <f>E4+E5+E6</f>
        <v>0</v>
      </c>
      <c r="G4" s="34"/>
      <c r="H4" s="79" t="s">
        <v>55</v>
      </c>
      <c r="I4" s="80"/>
      <c r="J4" s="80"/>
      <c r="K4" s="80"/>
      <c r="L4" s="80"/>
      <c r="M4" s="78">
        <f>H92</f>
        <v>0</v>
      </c>
      <c r="N4" s="78"/>
      <c r="O4" s="62">
        <f>M4*18/100+M4</f>
        <v>0</v>
      </c>
      <c r="P4" s="63"/>
      <c r="Q4" s="63"/>
    </row>
    <row r="5" spans="1:17" ht="32.25" customHeight="1" x14ac:dyDescent="0.25">
      <c r="A5" s="87"/>
      <c r="B5" s="90"/>
      <c r="C5" s="28" t="s">
        <v>30</v>
      </c>
      <c r="D5" s="87"/>
      <c r="E5" s="54"/>
      <c r="F5" s="86"/>
      <c r="G5" s="34"/>
      <c r="H5" s="83" t="s">
        <v>127</v>
      </c>
      <c r="I5" s="84"/>
      <c r="J5" s="84"/>
      <c r="K5" s="84"/>
      <c r="L5" s="84"/>
      <c r="M5" s="85">
        <f>M2+M3+M4</f>
        <v>0</v>
      </c>
      <c r="N5" s="85"/>
      <c r="O5" s="64">
        <f>M5*18/100+M5</f>
        <v>0</v>
      </c>
      <c r="P5" s="65"/>
      <c r="Q5" s="65"/>
    </row>
    <row r="6" spans="1:17" x14ac:dyDescent="0.25">
      <c r="A6" s="87"/>
      <c r="B6" s="91"/>
      <c r="C6" s="28" t="s">
        <v>31</v>
      </c>
      <c r="D6" s="87"/>
      <c r="E6" s="54"/>
      <c r="F6" s="86"/>
      <c r="G6" s="34"/>
      <c r="H6" s="34"/>
    </row>
    <row r="7" spans="1:17" x14ac:dyDescent="0.25">
      <c r="A7" s="87">
        <v>3</v>
      </c>
      <c r="B7" s="88" t="s">
        <v>104</v>
      </c>
      <c r="C7" s="28" t="s">
        <v>32</v>
      </c>
      <c r="D7" s="87" t="s">
        <v>0</v>
      </c>
      <c r="E7" s="54"/>
      <c r="F7" s="86">
        <f>E7+E8+E9+E10</f>
        <v>0</v>
      </c>
      <c r="G7" s="34"/>
      <c r="H7" s="63"/>
      <c r="I7" s="63"/>
      <c r="J7" s="63"/>
      <c r="K7" s="63"/>
      <c r="L7" s="63"/>
      <c r="M7" s="63"/>
      <c r="N7" s="63"/>
      <c r="O7" s="63"/>
    </row>
    <row r="8" spans="1:17" x14ac:dyDescent="0.25">
      <c r="A8" s="87"/>
      <c r="B8" s="88"/>
      <c r="C8" s="28" t="s">
        <v>30</v>
      </c>
      <c r="D8" s="87"/>
      <c r="E8" s="54"/>
      <c r="F8" s="86"/>
      <c r="G8" s="34"/>
      <c r="H8" s="63"/>
      <c r="I8" s="63"/>
      <c r="J8" s="63"/>
      <c r="K8" s="63"/>
      <c r="L8" s="63"/>
      <c r="M8" s="63"/>
      <c r="N8" s="63"/>
      <c r="O8" s="63"/>
    </row>
    <row r="9" spans="1:17" x14ac:dyDescent="0.25">
      <c r="A9" s="87"/>
      <c r="B9" s="88"/>
      <c r="C9" s="28" t="s">
        <v>31</v>
      </c>
      <c r="D9" s="87"/>
      <c r="E9" s="54"/>
      <c r="F9" s="86"/>
      <c r="G9" s="34"/>
      <c r="H9" s="63"/>
      <c r="I9" s="63"/>
      <c r="J9" s="63"/>
      <c r="K9" s="63"/>
      <c r="L9" s="63"/>
      <c r="M9" s="63"/>
      <c r="N9" s="63"/>
      <c r="O9" s="63"/>
    </row>
    <row r="10" spans="1:17" x14ac:dyDescent="0.25">
      <c r="A10" s="87"/>
      <c r="B10" s="88"/>
      <c r="C10" s="28" t="s">
        <v>33</v>
      </c>
      <c r="D10" s="87"/>
      <c r="E10" s="54"/>
      <c r="F10" s="86"/>
      <c r="G10" s="34"/>
      <c r="H10" s="63"/>
      <c r="I10" s="63"/>
      <c r="J10" s="63"/>
      <c r="K10" s="63"/>
      <c r="L10" s="63"/>
      <c r="M10" s="65"/>
      <c r="N10" s="65"/>
      <c r="O10" s="65"/>
    </row>
    <row r="11" spans="1:17" ht="24" x14ac:dyDescent="0.25">
      <c r="A11" s="28">
        <v>4</v>
      </c>
      <c r="B11" s="52" t="s">
        <v>105</v>
      </c>
      <c r="C11" s="28">
        <v>1</v>
      </c>
      <c r="D11" s="28" t="s">
        <v>34</v>
      </c>
      <c r="E11" s="54"/>
      <c r="F11" s="55">
        <f>E11</f>
        <v>0</v>
      </c>
      <c r="G11" s="34"/>
      <c r="H11" s="34"/>
    </row>
    <row r="12" spans="1:17" ht="24" x14ac:dyDescent="0.25">
      <c r="A12" s="28">
        <v>5</v>
      </c>
      <c r="B12" s="52" t="s">
        <v>106</v>
      </c>
      <c r="C12" s="28">
        <v>1</v>
      </c>
      <c r="D12" s="28" t="s">
        <v>34</v>
      </c>
      <c r="E12" s="54"/>
      <c r="F12" s="55">
        <f>E12</f>
        <v>0</v>
      </c>
      <c r="G12" s="34"/>
      <c r="H12" s="34"/>
    </row>
    <row r="13" spans="1:17" x14ac:dyDescent="0.25">
      <c r="A13" s="87">
        <v>6</v>
      </c>
      <c r="B13" s="88" t="s">
        <v>107</v>
      </c>
      <c r="C13" s="56">
        <v>1000</v>
      </c>
      <c r="D13" s="87" t="s">
        <v>0</v>
      </c>
      <c r="E13" s="54"/>
      <c r="F13" s="86">
        <f>E13+E14+E15+E16</f>
        <v>0</v>
      </c>
      <c r="G13" s="34"/>
      <c r="H13" s="34"/>
    </row>
    <row r="14" spans="1:17" x14ac:dyDescent="0.25">
      <c r="A14" s="87"/>
      <c r="B14" s="88"/>
      <c r="C14" s="56">
        <v>2000</v>
      </c>
      <c r="D14" s="87"/>
      <c r="E14" s="54"/>
      <c r="F14" s="86"/>
      <c r="G14" s="34"/>
      <c r="H14" s="34"/>
    </row>
    <row r="15" spans="1:17" x14ac:dyDescent="0.25">
      <c r="A15" s="87"/>
      <c r="B15" s="88"/>
      <c r="C15" s="56">
        <v>5000</v>
      </c>
      <c r="D15" s="87"/>
      <c r="E15" s="54"/>
      <c r="F15" s="86"/>
      <c r="G15" s="34"/>
      <c r="H15" s="34"/>
    </row>
    <row r="16" spans="1:17" x14ac:dyDescent="0.25">
      <c r="A16" s="87"/>
      <c r="B16" s="88"/>
      <c r="C16" s="56">
        <v>10000</v>
      </c>
      <c r="D16" s="87"/>
      <c r="E16" s="54"/>
      <c r="F16" s="86"/>
      <c r="G16" s="34"/>
      <c r="H16" s="34"/>
    </row>
    <row r="17" spans="1:8" x14ac:dyDescent="0.25">
      <c r="A17" s="87">
        <v>7</v>
      </c>
      <c r="B17" s="88" t="s">
        <v>108</v>
      </c>
      <c r="C17" s="53" t="s">
        <v>29</v>
      </c>
      <c r="D17" s="87" t="s">
        <v>0</v>
      </c>
      <c r="E17" s="54"/>
      <c r="F17" s="86">
        <f>E17+E18+E19+E20</f>
        <v>0</v>
      </c>
      <c r="G17" s="34"/>
      <c r="H17" s="34"/>
    </row>
    <row r="18" spans="1:8" x14ac:dyDescent="0.25">
      <c r="A18" s="87"/>
      <c r="B18" s="90"/>
      <c r="C18" s="28" t="s">
        <v>30</v>
      </c>
      <c r="D18" s="87"/>
      <c r="E18" s="54"/>
      <c r="F18" s="86"/>
      <c r="G18" s="34"/>
      <c r="H18" s="34"/>
    </row>
    <row r="19" spans="1:8" x14ac:dyDescent="0.25">
      <c r="A19" s="87"/>
      <c r="B19" s="90"/>
      <c r="C19" s="28" t="s">
        <v>31</v>
      </c>
      <c r="D19" s="87"/>
      <c r="E19" s="54"/>
      <c r="F19" s="86"/>
      <c r="G19" s="34"/>
      <c r="H19" s="34"/>
    </row>
    <row r="20" spans="1:8" x14ac:dyDescent="0.25">
      <c r="A20" s="87"/>
      <c r="B20" s="91"/>
      <c r="C20" s="28" t="s">
        <v>35</v>
      </c>
      <c r="D20" s="87"/>
      <c r="E20" s="54"/>
      <c r="F20" s="86"/>
      <c r="G20" s="34"/>
      <c r="H20" s="34"/>
    </row>
    <row r="21" spans="1:8" x14ac:dyDescent="0.25">
      <c r="A21" s="87">
        <v>8</v>
      </c>
      <c r="B21" s="88" t="s">
        <v>109</v>
      </c>
      <c r="C21" s="53" t="s">
        <v>29</v>
      </c>
      <c r="D21" s="87" t="s">
        <v>0</v>
      </c>
      <c r="E21" s="54"/>
      <c r="F21" s="86">
        <f>E21+E22+E23+E24</f>
        <v>0</v>
      </c>
      <c r="G21" s="34"/>
      <c r="H21" s="34"/>
    </row>
    <row r="22" spans="1:8" x14ac:dyDescent="0.25">
      <c r="A22" s="87"/>
      <c r="B22" s="88"/>
      <c r="C22" s="28" t="s">
        <v>30</v>
      </c>
      <c r="D22" s="87"/>
      <c r="E22" s="54"/>
      <c r="F22" s="86"/>
      <c r="G22" s="34"/>
      <c r="H22" s="34"/>
    </row>
    <row r="23" spans="1:8" x14ac:dyDescent="0.25">
      <c r="A23" s="87"/>
      <c r="B23" s="88"/>
      <c r="C23" s="28" t="s">
        <v>31</v>
      </c>
      <c r="D23" s="87"/>
      <c r="E23" s="54"/>
      <c r="F23" s="86"/>
      <c r="G23" s="34"/>
      <c r="H23" s="34"/>
    </row>
    <row r="24" spans="1:8" x14ac:dyDescent="0.25">
      <c r="A24" s="87"/>
      <c r="B24" s="88"/>
      <c r="C24" s="28" t="s">
        <v>35</v>
      </c>
      <c r="D24" s="87"/>
      <c r="E24" s="54"/>
      <c r="F24" s="86"/>
      <c r="G24" s="34"/>
      <c r="H24" s="34"/>
    </row>
    <row r="25" spans="1:8" x14ac:dyDescent="0.25">
      <c r="A25" s="87">
        <v>9</v>
      </c>
      <c r="B25" s="88" t="s">
        <v>110</v>
      </c>
      <c r="C25" s="28" t="s">
        <v>36</v>
      </c>
      <c r="D25" s="87" t="s">
        <v>0</v>
      </c>
      <c r="E25" s="54"/>
      <c r="F25" s="86">
        <f>E25+E26+E27+E28</f>
        <v>0</v>
      </c>
      <c r="G25" s="34"/>
      <c r="H25" s="34"/>
    </row>
    <row r="26" spans="1:8" x14ac:dyDescent="0.25">
      <c r="A26" s="87"/>
      <c r="B26" s="88"/>
      <c r="C26" s="28" t="s">
        <v>37</v>
      </c>
      <c r="D26" s="87"/>
      <c r="E26" s="54"/>
      <c r="F26" s="86"/>
      <c r="G26" s="34"/>
      <c r="H26" s="34"/>
    </row>
    <row r="27" spans="1:8" x14ac:dyDescent="0.25">
      <c r="A27" s="87"/>
      <c r="B27" s="88"/>
      <c r="C27" s="28" t="s">
        <v>38</v>
      </c>
      <c r="D27" s="87"/>
      <c r="E27" s="54"/>
      <c r="F27" s="86"/>
      <c r="G27" s="34"/>
      <c r="H27" s="34"/>
    </row>
    <row r="28" spans="1:8" x14ac:dyDescent="0.25">
      <c r="A28" s="87"/>
      <c r="B28" s="88"/>
      <c r="C28" s="28" t="s">
        <v>39</v>
      </c>
      <c r="D28" s="87"/>
      <c r="E28" s="54"/>
      <c r="F28" s="86"/>
      <c r="G28" s="34"/>
      <c r="H28" s="34"/>
    </row>
    <row r="29" spans="1:8" x14ac:dyDescent="0.25">
      <c r="A29" s="87">
        <v>10</v>
      </c>
      <c r="B29" s="88" t="s">
        <v>111</v>
      </c>
      <c r="C29" s="28">
        <v>100</v>
      </c>
      <c r="D29" s="87" t="s">
        <v>0</v>
      </c>
      <c r="E29" s="54"/>
      <c r="F29" s="86">
        <f>E29+E30+E31+E32+E33</f>
        <v>0</v>
      </c>
      <c r="G29" s="34"/>
      <c r="H29" s="34"/>
    </row>
    <row r="30" spans="1:8" x14ac:dyDescent="0.25">
      <c r="A30" s="87"/>
      <c r="B30" s="88"/>
      <c r="C30" s="28" t="s">
        <v>31</v>
      </c>
      <c r="D30" s="87"/>
      <c r="E30" s="54"/>
      <c r="F30" s="86"/>
      <c r="G30" s="34"/>
      <c r="H30" s="34"/>
    </row>
    <row r="31" spans="1:8" x14ac:dyDescent="0.25">
      <c r="A31" s="87"/>
      <c r="B31" s="88"/>
      <c r="C31" s="28" t="s">
        <v>40</v>
      </c>
      <c r="D31" s="87"/>
      <c r="E31" s="54"/>
      <c r="F31" s="86"/>
      <c r="G31" s="34"/>
      <c r="H31" s="34"/>
    </row>
    <row r="32" spans="1:8" x14ac:dyDescent="0.25">
      <c r="A32" s="87"/>
      <c r="B32" s="88"/>
      <c r="C32" s="28" t="s">
        <v>41</v>
      </c>
      <c r="D32" s="87"/>
      <c r="E32" s="54"/>
      <c r="F32" s="86"/>
      <c r="G32" s="34"/>
      <c r="H32" s="34"/>
    </row>
    <row r="33" spans="1:8" x14ac:dyDescent="0.25">
      <c r="A33" s="87"/>
      <c r="B33" s="88"/>
      <c r="C33" s="28" t="s">
        <v>38</v>
      </c>
      <c r="D33" s="87"/>
      <c r="E33" s="54"/>
      <c r="F33" s="86"/>
      <c r="G33" s="34"/>
      <c r="H33" s="34"/>
    </row>
    <row r="34" spans="1:8" x14ac:dyDescent="0.25">
      <c r="A34" s="87">
        <v>11</v>
      </c>
      <c r="B34" s="89" t="s">
        <v>112</v>
      </c>
      <c r="C34" s="53" t="s">
        <v>29</v>
      </c>
      <c r="D34" s="87" t="s">
        <v>0</v>
      </c>
      <c r="E34" s="54"/>
      <c r="F34" s="86">
        <f>E34+E35+E36</f>
        <v>0</v>
      </c>
      <c r="G34" s="34"/>
      <c r="H34" s="34"/>
    </row>
    <row r="35" spans="1:8" x14ac:dyDescent="0.25">
      <c r="A35" s="87"/>
      <c r="B35" s="90"/>
      <c r="C35" s="28" t="s">
        <v>30</v>
      </c>
      <c r="D35" s="87"/>
      <c r="E35" s="54"/>
      <c r="F35" s="86"/>
      <c r="G35" s="34"/>
      <c r="H35" s="34"/>
    </row>
    <row r="36" spans="1:8" x14ac:dyDescent="0.25">
      <c r="A36" s="87"/>
      <c r="B36" s="91"/>
      <c r="C36" s="28" t="s">
        <v>31</v>
      </c>
      <c r="D36" s="87"/>
      <c r="E36" s="54"/>
      <c r="F36" s="86"/>
      <c r="G36" s="34"/>
      <c r="H36" s="34"/>
    </row>
    <row r="37" spans="1:8" ht="24" x14ac:dyDescent="0.25">
      <c r="A37" s="28">
        <v>12</v>
      </c>
      <c r="B37" s="52" t="s">
        <v>113</v>
      </c>
      <c r="C37" s="28" t="s">
        <v>42</v>
      </c>
      <c r="D37" s="28" t="s">
        <v>43</v>
      </c>
      <c r="E37" s="54"/>
      <c r="F37" s="55">
        <f>E37</f>
        <v>0</v>
      </c>
      <c r="G37" s="34"/>
      <c r="H37" s="34"/>
    </row>
    <row r="38" spans="1:8" ht="24" x14ac:dyDescent="0.25">
      <c r="A38" s="28">
        <v>13</v>
      </c>
      <c r="B38" s="52" t="s">
        <v>114</v>
      </c>
      <c r="C38" s="28" t="s">
        <v>42</v>
      </c>
      <c r="D38" s="28" t="s">
        <v>43</v>
      </c>
      <c r="E38" s="54"/>
      <c r="F38" s="55">
        <f>E38</f>
        <v>0</v>
      </c>
      <c r="G38" s="34"/>
      <c r="H38" s="34"/>
    </row>
    <row r="39" spans="1:8" ht="24" x14ac:dyDescent="0.25">
      <c r="A39" s="28">
        <v>14</v>
      </c>
      <c r="B39" s="52" t="s">
        <v>115</v>
      </c>
      <c r="C39" s="28" t="s">
        <v>42</v>
      </c>
      <c r="D39" s="28" t="s">
        <v>43</v>
      </c>
      <c r="E39" s="54"/>
      <c r="F39" s="55">
        <f>E39</f>
        <v>0</v>
      </c>
      <c r="G39" s="34"/>
      <c r="H39" s="34"/>
    </row>
    <row r="40" spans="1:8" ht="24" x14ac:dyDescent="0.25">
      <c r="A40" s="28">
        <v>15</v>
      </c>
      <c r="B40" s="52" t="s">
        <v>116</v>
      </c>
      <c r="C40" s="28" t="s">
        <v>42</v>
      </c>
      <c r="D40" s="28" t="s">
        <v>43</v>
      </c>
      <c r="E40" s="54"/>
      <c r="F40" s="55">
        <f>E40</f>
        <v>0</v>
      </c>
      <c r="G40" s="34"/>
      <c r="H40" s="34"/>
    </row>
    <row r="41" spans="1:8" x14ac:dyDescent="0.25">
      <c r="A41" s="87">
        <v>16</v>
      </c>
      <c r="B41" s="88" t="s">
        <v>44</v>
      </c>
      <c r="C41" s="28" t="s">
        <v>45</v>
      </c>
      <c r="D41" s="87" t="s">
        <v>43</v>
      </c>
      <c r="E41" s="54"/>
      <c r="F41" s="86">
        <f>E41+E42+E43+E44</f>
        <v>0</v>
      </c>
      <c r="G41" s="34"/>
      <c r="H41" s="34"/>
    </row>
    <row r="42" spans="1:8" x14ac:dyDescent="0.25">
      <c r="A42" s="87"/>
      <c r="B42" s="88"/>
      <c r="C42" s="28" t="s">
        <v>46</v>
      </c>
      <c r="D42" s="87"/>
      <c r="E42" s="54"/>
      <c r="F42" s="86"/>
      <c r="G42" s="34"/>
      <c r="H42" s="34"/>
    </row>
    <row r="43" spans="1:8" x14ac:dyDescent="0.25">
      <c r="A43" s="87"/>
      <c r="B43" s="88"/>
      <c r="C43" s="28" t="s">
        <v>47</v>
      </c>
      <c r="D43" s="87"/>
      <c r="E43" s="54"/>
      <c r="F43" s="86"/>
      <c r="G43" s="34"/>
      <c r="H43" s="34"/>
    </row>
    <row r="44" spans="1:8" x14ac:dyDescent="0.25">
      <c r="A44" s="87"/>
      <c r="B44" s="88"/>
      <c r="C44" s="28" t="s">
        <v>48</v>
      </c>
      <c r="D44" s="87"/>
      <c r="E44" s="54"/>
      <c r="F44" s="86"/>
      <c r="G44" s="34"/>
      <c r="H44" s="34"/>
    </row>
    <row r="45" spans="1:8" x14ac:dyDescent="0.25">
      <c r="A45" s="87">
        <v>17</v>
      </c>
      <c r="B45" s="88" t="s">
        <v>49</v>
      </c>
      <c r="C45" s="28" t="s">
        <v>45</v>
      </c>
      <c r="D45" s="87" t="s">
        <v>43</v>
      </c>
      <c r="E45" s="54"/>
      <c r="F45" s="86">
        <f>E45+E46+E47+E48</f>
        <v>0</v>
      </c>
      <c r="G45" s="34"/>
      <c r="H45" s="34"/>
    </row>
    <row r="46" spans="1:8" x14ac:dyDescent="0.25">
      <c r="A46" s="87"/>
      <c r="B46" s="88"/>
      <c r="C46" s="28" t="s">
        <v>46</v>
      </c>
      <c r="D46" s="87"/>
      <c r="E46" s="54"/>
      <c r="F46" s="86"/>
      <c r="G46" s="34"/>
      <c r="H46" s="34"/>
    </row>
    <row r="47" spans="1:8" x14ac:dyDescent="0.25">
      <c r="A47" s="87"/>
      <c r="B47" s="88"/>
      <c r="C47" s="28" t="s">
        <v>47</v>
      </c>
      <c r="D47" s="87"/>
      <c r="E47" s="54"/>
      <c r="F47" s="86"/>
      <c r="G47" s="34"/>
      <c r="H47" s="34"/>
    </row>
    <row r="48" spans="1:8" x14ac:dyDescent="0.25">
      <c r="A48" s="87"/>
      <c r="B48" s="88"/>
      <c r="C48" s="28" t="s">
        <v>48</v>
      </c>
      <c r="D48" s="87"/>
      <c r="E48" s="54"/>
      <c r="F48" s="86"/>
      <c r="G48" s="34"/>
      <c r="H48" s="34"/>
    </row>
    <row r="49" spans="1:10" ht="21" x14ac:dyDescent="0.25">
      <c r="A49" s="28">
        <v>18</v>
      </c>
      <c r="B49" s="58" t="s">
        <v>50</v>
      </c>
      <c r="C49" s="28">
        <v>1</v>
      </c>
      <c r="D49" s="28" t="s">
        <v>34</v>
      </c>
      <c r="E49" s="54"/>
      <c r="F49" s="55">
        <f>E49</f>
        <v>0</v>
      </c>
      <c r="G49" s="34"/>
      <c r="H49" s="34"/>
    </row>
    <row r="50" spans="1:10" x14ac:dyDescent="0.25">
      <c r="B50" s="50"/>
      <c r="C50" s="31"/>
      <c r="D50" s="31"/>
      <c r="E50" s="31"/>
      <c r="F50" s="57">
        <f>SUM(F3:F49)</f>
        <v>0</v>
      </c>
      <c r="G50" s="66"/>
      <c r="H50" s="66"/>
    </row>
    <row r="52" spans="1:10" x14ac:dyDescent="0.25">
      <c r="A52" s="67"/>
      <c r="B52" s="35" t="s">
        <v>77</v>
      </c>
      <c r="C52" s="68">
        <v>50</v>
      </c>
      <c r="D52" s="68">
        <v>100</v>
      </c>
      <c r="E52" s="68">
        <v>150</v>
      </c>
      <c r="F52" s="68">
        <v>200</v>
      </c>
      <c r="G52" s="68">
        <v>250</v>
      </c>
      <c r="H52" s="68">
        <v>300</v>
      </c>
      <c r="I52" s="68">
        <v>500</v>
      </c>
    </row>
    <row r="53" spans="1:10" ht="48" x14ac:dyDescent="0.25">
      <c r="A53" s="28" t="s">
        <v>16</v>
      </c>
      <c r="B53" s="11" t="s">
        <v>3</v>
      </c>
      <c r="C53" s="16" t="s">
        <v>2</v>
      </c>
      <c r="D53" s="16" t="s">
        <v>2</v>
      </c>
      <c r="E53" s="16" t="s">
        <v>2</v>
      </c>
      <c r="F53" s="38" t="s">
        <v>2</v>
      </c>
      <c r="G53" s="38" t="s">
        <v>2</v>
      </c>
      <c r="H53" s="38" t="s">
        <v>2</v>
      </c>
      <c r="I53" s="38" t="s">
        <v>2</v>
      </c>
      <c r="J53" s="39" t="s">
        <v>4</v>
      </c>
    </row>
    <row r="54" spans="1:10" ht="22.5" x14ac:dyDescent="0.25">
      <c r="A54" s="42">
        <v>19</v>
      </c>
      <c r="B54" s="60" t="s">
        <v>117</v>
      </c>
      <c r="C54" s="1"/>
      <c r="D54" s="5"/>
      <c r="E54" s="5"/>
      <c r="F54" s="26"/>
      <c r="G54" s="26"/>
      <c r="H54" s="26"/>
      <c r="I54" s="5"/>
      <c r="J54" s="14">
        <f>C54+D54+E54+F54+G54+H54+I54</f>
        <v>0</v>
      </c>
    </row>
    <row r="55" spans="1:10" ht="22.5" x14ac:dyDescent="0.25">
      <c r="A55" s="29">
        <v>20</v>
      </c>
      <c r="B55" s="60" t="s">
        <v>118</v>
      </c>
      <c r="C55" s="1"/>
      <c r="D55" s="5"/>
      <c r="E55" s="5"/>
      <c r="F55" s="26"/>
      <c r="G55" s="26"/>
      <c r="H55" s="26"/>
      <c r="I55" s="5"/>
      <c r="J55" s="14">
        <f t="shared" ref="J55:J68" si="0">C55+D55+E55+F55+G55+H55+I55</f>
        <v>0</v>
      </c>
    </row>
    <row r="56" spans="1:10" ht="22.5" x14ac:dyDescent="0.25">
      <c r="A56" s="29">
        <v>21</v>
      </c>
      <c r="B56" s="59" t="s">
        <v>119</v>
      </c>
      <c r="C56" s="5"/>
      <c r="D56" s="5"/>
      <c r="E56" s="5"/>
      <c r="F56" s="26"/>
      <c r="G56" s="26"/>
      <c r="H56" s="26"/>
      <c r="I56" s="5"/>
      <c r="J56" s="14">
        <f t="shared" si="0"/>
        <v>0</v>
      </c>
    </row>
    <row r="57" spans="1:10" ht="22.5" x14ac:dyDescent="0.25">
      <c r="A57" s="29">
        <v>22</v>
      </c>
      <c r="B57" s="59" t="s">
        <v>120</v>
      </c>
      <c r="C57" s="5"/>
      <c r="D57" s="5"/>
      <c r="E57" s="5"/>
      <c r="F57" s="26"/>
      <c r="G57" s="26"/>
      <c r="H57" s="26"/>
      <c r="I57" s="5"/>
      <c r="J57" s="14">
        <f t="shared" si="0"/>
        <v>0</v>
      </c>
    </row>
    <row r="58" spans="1:10" ht="22.5" x14ac:dyDescent="0.25">
      <c r="A58" s="29">
        <v>23</v>
      </c>
      <c r="B58" s="60" t="s">
        <v>121</v>
      </c>
      <c r="C58" s="5"/>
      <c r="D58" s="5"/>
      <c r="E58" s="5"/>
      <c r="F58" s="26"/>
      <c r="G58" s="26"/>
      <c r="H58" s="26"/>
      <c r="I58" s="5"/>
      <c r="J58" s="14">
        <f t="shared" si="0"/>
        <v>0</v>
      </c>
    </row>
    <row r="59" spans="1:10" ht="22.5" x14ac:dyDescent="0.25">
      <c r="A59" s="29">
        <v>24</v>
      </c>
      <c r="B59" s="60" t="s">
        <v>122</v>
      </c>
      <c r="C59" s="5"/>
      <c r="D59" s="5"/>
      <c r="E59" s="5"/>
      <c r="F59" s="26"/>
      <c r="G59" s="26"/>
      <c r="H59" s="26"/>
      <c r="I59" s="5"/>
      <c r="J59" s="14">
        <f t="shared" si="0"/>
        <v>0</v>
      </c>
    </row>
    <row r="60" spans="1:10" ht="22.5" x14ac:dyDescent="0.25">
      <c r="A60" s="29">
        <v>25</v>
      </c>
      <c r="B60" s="60" t="s">
        <v>123</v>
      </c>
      <c r="C60" s="5"/>
      <c r="D60" s="5"/>
      <c r="E60" s="5"/>
      <c r="F60" s="26"/>
      <c r="G60" s="26"/>
      <c r="H60" s="26"/>
      <c r="I60" s="5"/>
      <c r="J60" s="14">
        <f t="shared" si="0"/>
        <v>0</v>
      </c>
    </row>
    <row r="61" spans="1:10" ht="22.5" x14ac:dyDescent="0.25">
      <c r="A61" s="29">
        <v>26</v>
      </c>
      <c r="B61" s="60" t="s">
        <v>124</v>
      </c>
      <c r="C61" s="5"/>
      <c r="D61" s="5"/>
      <c r="E61" s="5"/>
      <c r="F61" s="26"/>
      <c r="G61" s="26"/>
      <c r="H61" s="26"/>
      <c r="I61" s="5"/>
      <c r="J61" s="14">
        <f t="shared" si="0"/>
        <v>0</v>
      </c>
    </row>
    <row r="62" spans="1:10" ht="22.5" x14ac:dyDescent="0.25">
      <c r="A62" s="29">
        <v>27</v>
      </c>
      <c r="B62" s="60" t="s">
        <v>125</v>
      </c>
      <c r="C62" s="5"/>
      <c r="D62" s="5"/>
      <c r="E62" s="5"/>
      <c r="F62" s="26"/>
      <c r="G62" s="26"/>
      <c r="H62" s="26"/>
      <c r="I62" s="5"/>
      <c r="J62" s="14">
        <f t="shared" si="0"/>
        <v>0</v>
      </c>
    </row>
    <row r="63" spans="1:10" ht="22.5" x14ac:dyDescent="0.25">
      <c r="A63" s="29">
        <v>28</v>
      </c>
      <c r="B63" s="60" t="s">
        <v>126</v>
      </c>
      <c r="C63" s="5"/>
      <c r="D63" s="5"/>
      <c r="E63" s="5"/>
      <c r="F63" s="26"/>
      <c r="G63" s="26"/>
      <c r="H63" s="26"/>
      <c r="I63" s="5"/>
      <c r="J63" s="14">
        <f t="shared" si="0"/>
        <v>0</v>
      </c>
    </row>
    <row r="64" spans="1:10" x14ac:dyDescent="0.25">
      <c r="A64" s="29">
        <v>29</v>
      </c>
      <c r="B64" s="59" t="s">
        <v>5</v>
      </c>
      <c r="C64" s="5"/>
      <c r="D64" s="5"/>
      <c r="E64" s="5"/>
      <c r="F64" s="26"/>
      <c r="G64" s="26"/>
      <c r="H64" s="26"/>
      <c r="I64" s="5"/>
      <c r="J64" s="14">
        <f t="shared" si="0"/>
        <v>0</v>
      </c>
    </row>
    <row r="65" spans="1:10" x14ac:dyDescent="0.25">
      <c r="A65" s="29">
        <v>30</v>
      </c>
      <c r="B65" s="59" t="s">
        <v>26</v>
      </c>
      <c r="C65" s="5"/>
      <c r="D65" s="5"/>
      <c r="E65" s="5"/>
      <c r="F65" s="26"/>
      <c r="G65" s="26"/>
      <c r="H65" s="26"/>
      <c r="I65" s="5"/>
      <c r="J65" s="14">
        <f t="shared" si="0"/>
        <v>0</v>
      </c>
    </row>
    <row r="66" spans="1:10" x14ac:dyDescent="0.25">
      <c r="A66" s="29">
        <v>31</v>
      </c>
      <c r="B66" s="59" t="s">
        <v>76</v>
      </c>
      <c r="C66" s="5"/>
      <c r="D66" s="5"/>
      <c r="E66" s="5"/>
      <c r="F66" s="26"/>
      <c r="G66" s="26"/>
      <c r="H66" s="26"/>
      <c r="I66" s="5"/>
      <c r="J66" s="14">
        <f t="shared" si="0"/>
        <v>0</v>
      </c>
    </row>
    <row r="67" spans="1:10" x14ac:dyDescent="0.25">
      <c r="A67" s="29">
        <v>32</v>
      </c>
      <c r="B67" s="61" t="s">
        <v>6</v>
      </c>
      <c r="C67" s="5"/>
      <c r="D67" s="5"/>
      <c r="E67" s="5"/>
      <c r="F67" s="26"/>
      <c r="G67" s="26"/>
      <c r="H67" s="26"/>
      <c r="I67" s="5"/>
      <c r="J67" s="14">
        <f t="shared" si="0"/>
        <v>0</v>
      </c>
    </row>
    <row r="68" spans="1:10" x14ac:dyDescent="0.25">
      <c r="A68" s="29">
        <v>33</v>
      </c>
      <c r="B68" s="59" t="s">
        <v>14</v>
      </c>
      <c r="C68" s="5"/>
      <c r="D68" s="5"/>
      <c r="E68" s="5"/>
      <c r="F68" s="26"/>
      <c r="G68" s="26"/>
      <c r="H68" s="26"/>
      <c r="I68" s="5"/>
      <c r="J68" s="14">
        <f t="shared" si="0"/>
        <v>0</v>
      </c>
    </row>
    <row r="69" spans="1:10" s="70" customFormat="1" x14ac:dyDescent="0.25">
      <c r="A69" s="32"/>
      <c r="B69" s="33"/>
      <c r="C69" s="34"/>
      <c r="D69" s="34"/>
      <c r="E69" s="34"/>
      <c r="F69" s="69"/>
      <c r="G69" s="34"/>
      <c r="H69" s="34"/>
      <c r="I69" s="18"/>
      <c r="J69" s="19">
        <f>SUM(J54:J68)</f>
        <v>0</v>
      </c>
    </row>
    <row r="70" spans="1:10" x14ac:dyDescent="0.25">
      <c r="A70" s="67"/>
      <c r="B70" s="35" t="s">
        <v>77</v>
      </c>
      <c r="C70" s="68">
        <v>50</v>
      </c>
      <c r="D70" s="68">
        <v>100</v>
      </c>
      <c r="E70" s="68">
        <v>150</v>
      </c>
      <c r="F70" s="68">
        <v>200</v>
      </c>
      <c r="G70" s="68">
        <v>250</v>
      </c>
      <c r="H70" s="68">
        <v>300</v>
      </c>
      <c r="I70" s="68">
        <v>500</v>
      </c>
    </row>
    <row r="71" spans="1:10" s="71" customFormat="1" ht="48" x14ac:dyDescent="0.2">
      <c r="A71" s="28" t="s">
        <v>16</v>
      </c>
      <c r="B71" s="37" t="s">
        <v>17</v>
      </c>
      <c r="C71" s="38" t="s">
        <v>2</v>
      </c>
      <c r="D71" s="38" t="s">
        <v>2</v>
      </c>
      <c r="E71" s="38" t="s">
        <v>2</v>
      </c>
      <c r="F71" s="38" t="s">
        <v>2</v>
      </c>
      <c r="G71" s="38" t="s">
        <v>2</v>
      </c>
      <c r="H71" s="38" t="s">
        <v>2</v>
      </c>
      <c r="I71" s="40" t="s">
        <v>2</v>
      </c>
      <c r="J71" s="39" t="s">
        <v>4</v>
      </c>
    </row>
    <row r="72" spans="1:10" ht="29.25" customHeight="1" x14ac:dyDescent="0.25">
      <c r="A72" s="28">
        <v>34</v>
      </c>
      <c r="B72" s="59" t="s">
        <v>56</v>
      </c>
      <c r="C72" s="3"/>
      <c r="D72" s="3"/>
      <c r="E72" s="3"/>
      <c r="F72" s="3"/>
      <c r="G72" s="41"/>
      <c r="H72" s="41"/>
      <c r="I72" s="41"/>
      <c r="J72" s="15">
        <f>C72+D72+E72+F72+G72+H72+I72</f>
        <v>0</v>
      </c>
    </row>
    <row r="73" spans="1:10" ht="29.25" customHeight="1" x14ac:dyDescent="0.25">
      <c r="A73" s="28">
        <v>35</v>
      </c>
      <c r="B73" s="59" t="s">
        <v>57</v>
      </c>
      <c r="C73" s="7"/>
      <c r="D73" s="7"/>
      <c r="E73" s="7"/>
      <c r="F73" s="7"/>
      <c r="G73" s="72"/>
      <c r="H73" s="72"/>
      <c r="I73" s="72"/>
      <c r="J73" s="15">
        <f t="shared" ref="J73:J91" si="1">C73+D73+E73+F73+G73+H73+I73</f>
        <v>0</v>
      </c>
    </row>
    <row r="74" spans="1:10" ht="29.25" customHeight="1" x14ac:dyDescent="0.25">
      <c r="A74" s="28">
        <v>36</v>
      </c>
      <c r="B74" s="59" t="s">
        <v>58</v>
      </c>
      <c r="C74" s="7"/>
      <c r="D74" s="7"/>
      <c r="E74" s="7"/>
      <c r="F74" s="7"/>
      <c r="G74" s="72"/>
      <c r="H74" s="72"/>
      <c r="I74" s="72"/>
      <c r="J74" s="15">
        <f t="shared" si="1"/>
        <v>0</v>
      </c>
    </row>
    <row r="75" spans="1:10" ht="29.25" customHeight="1" x14ac:dyDescent="0.25">
      <c r="A75" s="28">
        <v>37</v>
      </c>
      <c r="B75" s="59" t="s">
        <v>59</v>
      </c>
      <c r="C75" s="7"/>
      <c r="D75" s="7"/>
      <c r="E75" s="7"/>
      <c r="F75" s="7"/>
      <c r="G75" s="72"/>
      <c r="H75" s="72"/>
      <c r="I75" s="72"/>
      <c r="J75" s="15">
        <f t="shared" si="1"/>
        <v>0</v>
      </c>
    </row>
    <row r="76" spans="1:10" ht="29.25" customHeight="1" x14ac:dyDescent="0.25">
      <c r="A76" s="36">
        <v>38</v>
      </c>
      <c r="B76" s="59" t="s">
        <v>60</v>
      </c>
      <c r="C76" s="7"/>
      <c r="D76" s="7"/>
      <c r="E76" s="7"/>
      <c r="F76" s="7"/>
      <c r="G76" s="72"/>
      <c r="H76" s="72"/>
      <c r="I76" s="72"/>
      <c r="J76" s="15">
        <f t="shared" si="1"/>
        <v>0</v>
      </c>
    </row>
    <row r="77" spans="1:10" ht="29.25" customHeight="1" x14ac:dyDescent="0.25">
      <c r="A77" s="36">
        <v>39</v>
      </c>
      <c r="B77" s="59" t="s">
        <v>61</v>
      </c>
      <c r="C77" s="7"/>
      <c r="D77" s="73"/>
      <c r="E77" s="73"/>
      <c r="F77" s="73"/>
      <c r="G77" s="74"/>
      <c r="H77" s="74"/>
      <c r="I77" s="74"/>
      <c r="J77" s="15">
        <f t="shared" si="1"/>
        <v>0</v>
      </c>
    </row>
    <row r="78" spans="1:10" ht="29.25" customHeight="1" x14ac:dyDescent="0.25">
      <c r="A78" s="28">
        <v>40</v>
      </c>
      <c r="B78" s="59" t="s">
        <v>62</v>
      </c>
      <c r="C78" s="7"/>
      <c r="D78" s="75"/>
      <c r="E78" s="75"/>
      <c r="F78" s="75"/>
      <c r="G78" s="76"/>
      <c r="H78" s="76"/>
      <c r="I78" s="76"/>
      <c r="J78" s="15">
        <f t="shared" si="1"/>
        <v>0</v>
      </c>
    </row>
    <row r="79" spans="1:10" ht="29.25" customHeight="1" x14ac:dyDescent="0.25">
      <c r="A79" s="28">
        <v>41</v>
      </c>
      <c r="B79" s="59" t="s">
        <v>63</v>
      </c>
      <c r="C79" s="7"/>
      <c r="D79" s="3"/>
      <c r="E79" s="3"/>
      <c r="F79" s="3"/>
      <c r="G79" s="41"/>
      <c r="H79" s="41"/>
      <c r="I79" s="41"/>
      <c r="J79" s="15">
        <f t="shared" si="1"/>
        <v>0</v>
      </c>
    </row>
    <row r="80" spans="1:10" ht="29.25" customHeight="1" x14ac:dyDescent="0.25">
      <c r="A80" s="36">
        <v>42</v>
      </c>
      <c r="B80" s="59" t="s">
        <v>75</v>
      </c>
      <c r="C80" s="7"/>
      <c r="D80" s="7"/>
      <c r="E80" s="7"/>
      <c r="F80" s="7"/>
      <c r="G80" s="72"/>
      <c r="H80" s="72"/>
      <c r="I80" s="72"/>
      <c r="J80" s="15">
        <f t="shared" si="1"/>
        <v>0</v>
      </c>
    </row>
    <row r="81" spans="1:10" ht="29.25" customHeight="1" x14ac:dyDescent="0.25">
      <c r="A81" s="28">
        <v>43</v>
      </c>
      <c r="B81" s="59" t="s">
        <v>74</v>
      </c>
      <c r="C81" s="7"/>
      <c r="D81" s="7"/>
      <c r="E81" s="7"/>
      <c r="F81" s="7"/>
      <c r="G81" s="72"/>
      <c r="H81" s="72"/>
      <c r="I81" s="72"/>
      <c r="J81" s="15">
        <f t="shared" si="1"/>
        <v>0</v>
      </c>
    </row>
    <row r="82" spans="1:10" ht="29.25" customHeight="1" x14ac:dyDescent="0.25">
      <c r="A82" s="28">
        <v>44</v>
      </c>
      <c r="B82" s="59" t="s">
        <v>73</v>
      </c>
      <c r="C82" s="7"/>
      <c r="D82" s="7"/>
      <c r="E82" s="7"/>
      <c r="F82" s="7"/>
      <c r="G82" s="72"/>
      <c r="H82" s="72"/>
      <c r="I82" s="72"/>
      <c r="J82" s="15">
        <f t="shared" si="1"/>
        <v>0</v>
      </c>
    </row>
    <row r="83" spans="1:10" ht="29.25" customHeight="1" x14ac:dyDescent="0.25">
      <c r="A83" s="28">
        <v>45</v>
      </c>
      <c r="B83" s="59" t="s">
        <v>72</v>
      </c>
      <c r="C83" s="7"/>
      <c r="D83" s="7"/>
      <c r="E83" s="7"/>
      <c r="F83" s="7"/>
      <c r="G83" s="72"/>
      <c r="H83" s="72"/>
      <c r="I83" s="72"/>
      <c r="J83" s="15">
        <f t="shared" si="1"/>
        <v>0</v>
      </c>
    </row>
    <row r="84" spans="1:10" ht="29.25" customHeight="1" x14ac:dyDescent="0.25">
      <c r="A84" s="28">
        <v>46</v>
      </c>
      <c r="B84" s="59" t="s">
        <v>71</v>
      </c>
      <c r="C84" s="7"/>
      <c r="D84" s="7"/>
      <c r="E84" s="7"/>
      <c r="F84" s="7"/>
      <c r="G84" s="72"/>
      <c r="H84" s="72"/>
      <c r="I84" s="72"/>
      <c r="J84" s="15">
        <f t="shared" si="1"/>
        <v>0</v>
      </c>
    </row>
    <row r="85" spans="1:10" ht="29.25" customHeight="1" x14ac:dyDescent="0.25">
      <c r="A85" s="28">
        <v>47</v>
      </c>
      <c r="B85" s="59" t="s">
        <v>70</v>
      </c>
      <c r="C85" s="7"/>
      <c r="D85" s="7"/>
      <c r="E85" s="7"/>
      <c r="F85" s="7"/>
      <c r="G85" s="72"/>
      <c r="H85" s="72"/>
      <c r="I85" s="72"/>
      <c r="J85" s="15">
        <f t="shared" si="1"/>
        <v>0</v>
      </c>
    </row>
    <row r="86" spans="1:10" ht="29.25" customHeight="1" x14ac:dyDescent="0.25">
      <c r="A86" s="28">
        <v>48</v>
      </c>
      <c r="B86" s="59" t="s">
        <v>69</v>
      </c>
      <c r="C86" s="7"/>
      <c r="D86" s="7"/>
      <c r="E86" s="7"/>
      <c r="F86" s="7"/>
      <c r="G86" s="72"/>
      <c r="H86" s="72"/>
      <c r="I86" s="72"/>
      <c r="J86" s="15">
        <f t="shared" si="1"/>
        <v>0</v>
      </c>
    </row>
    <row r="87" spans="1:10" ht="29.25" customHeight="1" x14ac:dyDescent="0.25">
      <c r="A87" s="28">
        <v>49</v>
      </c>
      <c r="B87" s="59" t="s">
        <v>68</v>
      </c>
      <c r="C87" s="7"/>
      <c r="D87" s="7"/>
      <c r="E87" s="7"/>
      <c r="F87" s="7"/>
      <c r="G87" s="72"/>
      <c r="H87" s="72"/>
      <c r="I87" s="72"/>
      <c r="J87" s="15">
        <f t="shared" si="1"/>
        <v>0</v>
      </c>
    </row>
    <row r="88" spans="1:10" ht="29.25" customHeight="1" x14ac:dyDescent="0.25">
      <c r="A88" s="28">
        <v>50</v>
      </c>
      <c r="B88" s="59" t="s">
        <v>67</v>
      </c>
      <c r="C88" s="7"/>
      <c r="D88" s="7"/>
      <c r="E88" s="7"/>
      <c r="F88" s="7"/>
      <c r="G88" s="72"/>
      <c r="H88" s="72"/>
      <c r="I88" s="72"/>
      <c r="J88" s="15">
        <f t="shared" si="1"/>
        <v>0</v>
      </c>
    </row>
    <row r="89" spans="1:10" ht="29.25" customHeight="1" x14ac:dyDescent="0.25">
      <c r="A89" s="28">
        <v>51</v>
      </c>
      <c r="B89" s="59" t="s">
        <v>66</v>
      </c>
      <c r="C89" s="7"/>
      <c r="D89" s="7"/>
      <c r="E89" s="7"/>
      <c r="F89" s="7"/>
      <c r="G89" s="72"/>
      <c r="H89" s="72"/>
      <c r="I89" s="72"/>
      <c r="J89" s="15">
        <f t="shared" si="1"/>
        <v>0</v>
      </c>
    </row>
    <row r="90" spans="1:10" ht="29.25" customHeight="1" x14ac:dyDescent="0.25">
      <c r="A90" s="28">
        <v>52</v>
      </c>
      <c r="B90" s="59" t="s">
        <v>65</v>
      </c>
      <c r="C90" s="7"/>
      <c r="D90" s="7"/>
      <c r="E90" s="7"/>
      <c r="F90" s="7"/>
      <c r="G90" s="72"/>
      <c r="H90" s="72"/>
      <c r="I90" s="72"/>
      <c r="J90" s="15">
        <f t="shared" si="1"/>
        <v>0</v>
      </c>
    </row>
    <row r="91" spans="1:10" ht="29.25" customHeight="1" x14ac:dyDescent="0.25">
      <c r="A91" s="28">
        <v>53</v>
      </c>
      <c r="B91" s="59" t="s">
        <v>64</v>
      </c>
      <c r="C91" s="7"/>
      <c r="D91" s="7"/>
      <c r="E91" s="7"/>
      <c r="F91" s="7"/>
      <c r="G91" s="72"/>
      <c r="H91" s="72"/>
      <c r="I91" s="72"/>
      <c r="J91" s="15">
        <f t="shared" si="1"/>
        <v>0</v>
      </c>
    </row>
    <row r="92" spans="1:10" x14ac:dyDescent="0.25">
      <c r="J92" s="77">
        <f>SUM(J72:J91)</f>
        <v>0</v>
      </c>
    </row>
  </sheetData>
  <mergeCells count="50">
    <mergeCell ref="A7:A10"/>
    <mergeCell ref="B7:B10"/>
    <mergeCell ref="D7:D10"/>
    <mergeCell ref="M1:N1"/>
    <mergeCell ref="A13:A16"/>
    <mergeCell ref="B13:B16"/>
    <mergeCell ref="D13:D16"/>
    <mergeCell ref="A17:A20"/>
    <mergeCell ref="B17:B20"/>
    <mergeCell ref="D17:D20"/>
    <mergeCell ref="A21:A24"/>
    <mergeCell ref="B21:B24"/>
    <mergeCell ref="D21:D24"/>
    <mergeCell ref="A25:A28"/>
    <mergeCell ref="B25:B28"/>
    <mergeCell ref="D25:D28"/>
    <mergeCell ref="A29:A33"/>
    <mergeCell ref="B29:B33"/>
    <mergeCell ref="D29:D33"/>
    <mergeCell ref="A34:A36"/>
    <mergeCell ref="B34:B36"/>
    <mergeCell ref="D34:D36"/>
    <mergeCell ref="A41:A44"/>
    <mergeCell ref="B41:B44"/>
    <mergeCell ref="D41:D44"/>
    <mergeCell ref="A45:A48"/>
    <mergeCell ref="B45:B48"/>
    <mergeCell ref="D45:D48"/>
    <mergeCell ref="F29:F33"/>
    <mergeCell ref="F34:F36"/>
    <mergeCell ref="F41:F44"/>
    <mergeCell ref="F45:F48"/>
    <mergeCell ref="F4:F6"/>
    <mergeCell ref="F7:F10"/>
    <mergeCell ref="F13:F16"/>
    <mergeCell ref="F17:F20"/>
    <mergeCell ref="F21:F24"/>
    <mergeCell ref="M2:N2"/>
    <mergeCell ref="M3:N3"/>
    <mergeCell ref="M4:N4"/>
    <mergeCell ref="M5:N5"/>
    <mergeCell ref="F25:F28"/>
    <mergeCell ref="A1:F1"/>
    <mergeCell ref="H2:L2"/>
    <mergeCell ref="H3:L3"/>
    <mergeCell ref="H4:L4"/>
    <mergeCell ref="H5:L5"/>
    <mergeCell ref="A4:A6"/>
    <mergeCell ref="B4:B6"/>
    <mergeCell ref="D4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 дел 1</vt:lpstr>
      <vt:lpstr>за дел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</dc:creator>
  <cp:lastModifiedBy>Anja</cp:lastModifiedBy>
  <dcterms:created xsi:type="dcterms:W3CDTF">2018-04-21T08:58:16Z</dcterms:created>
  <dcterms:modified xsi:type="dcterms:W3CDTF">2018-04-22T15:53:41Z</dcterms:modified>
</cp:coreProperties>
</file>