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Google Drive\2017\Оглас бр. 56 Поправка и сервисирање на лифтови и клима уреди\објавено\"/>
    </mc:Choice>
  </mc:AlternateContent>
  <bookViews>
    <workbookView xWindow="0" yWindow="0" windowWidth="28215" windowHeight="11715"/>
  </bookViews>
  <sheets>
    <sheet name="Дел 1 " sheetId="1" r:id="rId1"/>
    <sheet name="Дел 2 " sheetId="2" r:id="rId2"/>
    <sheet name="Дел 3" sheetId="3" r:id="rId3"/>
  </sheets>
  <definedNames>
    <definedName name="_ftn1" localSheetId="1">'Дел 2 '!#REF!</definedName>
    <definedName name="_ftnref1" localSheetId="1">'Дел 2 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6" i="1" l="1"/>
  <c r="E57" i="3"/>
  <c r="I2" i="3" s="1"/>
  <c r="J2" i="3" s="1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11" i="3"/>
  <c r="F6" i="3"/>
  <c r="I1" i="3" s="1"/>
  <c r="E6" i="3"/>
  <c r="E57" i="1"/>
  <c r="I3" i="1" s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16" i="1"/>
  <c r="F11" i="1"/>
  <c r="J2" i="1" s="1"/>
  <c r="I2" i="1"/>
  <c r="F6" i="1"/>
  <c r="I1" i="1" s="1"/>
  <c r="J1" i="1" s="1"/>
  <c r="J1" i="3" l="1"/>
  <c r="J3" i="3" s="1"/>
  <c r="I3" i="3"/>
  <c r="F57" i="1"/>
  <c r="J3" i="1" s="1"/>
  <c r="J4" i="1" s="1"/>
  <c r="I4" i="1"/>
</calcChain>
</file>

<file path=xl/sharedStrings.xml><?xml version="1.0" encoding="utf-8"?>
<sst xmlns="http://schemas.openxmlformats.org/spreadsheetml/2006/main" count="290" uniqueCount="192">
  <si>
    <t>Опис</t>
  </si>
  <si>
    <t xml:space="preserve"> Количина/ (број на лифтови)</t>
  </si>
  <si>
    <t>Единица мерка</t>
  </si>
  <si>
    <t>Единечна цена без ддв</t>
  </si>
  <si>
    <t>Единечна цена со ДДВ</t>
  </si>
  <si>
    <t>Вкупна цена без ддв</t>
  </si>
  <si>
    <t>лифт</t>
  </si>
  <si>
    <t>А) Месечна комплетна контрола и преглед на лифтови во Скопје и Охрид</t>
  </si>
  <si>
    <t xml:space="preserve">Б) Работен час за сервисна интервенција надвор од редовното месечно одржување </t>
  </si>
  <si>
    <t>Вонредна интервенција за поправки на лифтови или замена на делови</t>
  </si>
  <si>
    <t>В) Спецификација на резервни делови</t>
  </si>
  <si>
    <t>Позиција</t>
  </si>
  <si>
    <t>Единечна цена без работна рака без ддв</t>
  </si>
  <si>
    <t>Единечна цена без работна рака со ддв</t>
  </si>
  <si>
    <t>1.  </t>
  </si>
  <si>
    <t>Винклување и промена на лагери за ел. мотор 8,45 kW</t>
  </si>
  <si>
    <t>парче</t>
  </si>
  <si>
    <t>2.  </t>
  </si>
  <si>
    <t>Винклување и промена на лагери за ел. мотор 12 kW</t>
  </si>
  <si>
    <t>3.  </t>
  </si>
  <si>
    <t>Грец (исправувач на напон)</t>
  </si>
  <si>
    <t>4.  </t>
  </si>
  <si>
    <t xml:space="preserve">Микропроцесорска управувачка група, за лифт со носивост од 630 кг. и 8 станици BMC </t>
  </si>
  <si>
    <t>5.  </t>
  </si>
  <si>
    <t>Гуми ( кумплуг за спојка)</t>
  </si>
  <si>
    <t>6.  </t>
  </si>
  <si>
    <t>Гуртни за Р41 W180 Кончар</t>
  </si>
  <si>
    <t>7.  </t>
  </si>
  <si>
    <t>8.  </t>
  </si>
  <si>
    <t>Бистабил – мирен работен (магнетски давач)</t>
  </si>
  <si>
    <t>9.  </t>
  </si>
  <si>
    <t>Електрична брава за врата ПКС - 6</t>
  </si>
  <si>
    <t>10.  </t>
  </si>
  <si>
    <t>Јажница, погонска Д 500/ за сајла Ф10 х 5</t>
  </si>
  <si>
    <t>11.  </t>
  </si>
  <si>
    <t>Јажница, погонска Д 630/ за сајла Ф11х6</t>
  </si>
  <si>
    <t>12.  </t>
  </si>
  <si>
    <t>Кабел, пратечки H05VVH6-F 24x075mm за управувачки елементи</t>
  </si>
  <si>
    <t>m'</t>
  </si>
  <si>
    <t>13.  </t>
  </si>
  <si>
    <t>Каиш за кабински механизам, лифт 900 кг.</t>
  </si>
  <si>
    <t>14.  </t>
  </si>
  <si>
    <t>Кабинска врата, полуавтоматска, бус, светол отвор 196х69,5 см</t>
  </si>
  <si>
    <t>15.  </t>
  </si>
  <si>
    <t xml:space="preserve">Клизач за автоматска врата </t>
  </si>
  <si>
    <t>16.  </t>
  </si>
  <si>
    <t>Клизач за кабина АКУЛОН</t>
  </si>
  <si>
    <t>17.  </t>
  </si>
  <si>
    <t xml:space="preserve">Клизач за контратег АКУЛОН </t>
  </si>
  <si>
    <t>18.  </t>
  </si>
  <si>
    <t xml:space="preserve">Контакт за автоматска врата </t>
  </si>
  <si>
    <t>19.  </t>
  </si>
  <si>
    <t>Копче LTK</t>
  </si>
  <si>
    <t>20.  </t>
  </si>
  <si>
    <t>КТЗ виљушка</t>
  </si>
  <si>
    <t>21.  </t>
  </si>
  <si>
    <t>Лежиште аксијално за Р 41</t>
  </si>
  <si>
    <t>22.  </t>
  </si>
  <si>
    <t>Летва, комплет за централно затварање (мач)</t>
  </si>
  <si>
    <t>23.  </t>
  </si>
  <si>
    <t>Микроконтакт Рк 10</t>
  </si>
  <si>
    <t>24.  </t>
  </si>
  <si>
    <t>Микропрекинувач (шмерсел)</t>
  </si>
  <si>
    <t>25.  </t>
  </si>
  <si>
    <t>Прекинувач краен КП - 01</t>
  </si>
  <si>
    <t>26.  </t>
  </si>
  <si>
    <t xml:space="preserve">Регулатор фреквентен за ел. мотор за 15 kW </t>
  </si>
  <si>
    <t>27.  </t>
  </si>
  <si>
    <t>Сајла Ф 10, носечко јаже</t>
  </si>
  <si>
    <t>28.  </t>
  </si>
  <si>
    <t>Сајла Ф 13, носечко јаже</t>
  </si>
  <si>
    <t>29.  </t>
  </si>
  <si>
    <t>Фотоќелија</t>
  </si>
  <si>
    <t>30.  </t>
  </si>
  <si>
    <t>Шпулна за магнетски одбојник 48 V</t>
  </si>
  <si>
    <t>31.  </t>
  </si>
  <si>
    <t>Шпулна за откачен магнет (паиќ)</t>
  </si>
  <si>
    <t>32.  </t>
  </si>
  <si>
    <t xml:space="preserve">Метални скали за во окно на лифтот </t>
  </si>
  <si>
    <t>33.  </t>
  </si>
  <si>
    <t xml:space="preserve">Метална преграда во окно на лифтот </t>
  </si>
  <si>
    <t>m2</t>
  </si>
  <si>
    <t>34.  </t>
  </si>
  <si>
    <t>Говорна вреќа</t>
  </si>
  <si>
    <t>35.  </t>
  </si>
  <si>
    <t>Забрава тип (водњанка)</t>
  </si>
  <si>
    <t>36.  </t>
  </si>
  <si>
    <t xml:space="preserve">Магнетски одбојник </t>
  </si>
  <si>
    <t>(комплет)</t>
  </si>
  <si>
    <t>37.  </t>
  </si>
  <si>
    <t>Каиш ребраст за бус врата</t>
  </si>
  <si>
    <t>38.  </t>
  </si>
  <si>
    <t>Склопник енергетски</t>
  </si>
  <si>
    <t>39.  </t>
  </si>
  <si>
    <t>Амортизер (ДАКА) за надворешна врата</t>
  </si>
  <si>
    <t>40.  </t>
  </si>
  <si>
    <t>Штампана плоча ARL - 300</t>
  </si>
  <si>
    <t>41.  </t>
  </si>
  <si>
    <t>Моторче за кабинска врата</t>
  </si>
  <si>
    <t>ВКУПНО БЕЗ ДДВ</t>
  </si>
  <si>
    <t xml:space="preserve">ПРИЛОГ 2 - ЛИСТА НА ЦЕНИ </t>
  </si>
  <si>
    <t>редовна месечна сервисна контрола на лифтови</t>
  </si>
  <si>
    <t>Б) Работен час за сервисна интервенција надвор од редовното месечно одржување</t>
  </si>
  <si>
    <t>количина</t>
  </si>
  <si>
    <t>час</t>
  </si>
  <si>
    <t xml:space="preserve">количина </t>
  </si>
  <si>
    <t>Вкупна цена без ДДВ</t>
  </si>
  <si>
    <t xml:space="preserve">Вкупна цена со ДДВ </t>
  </si>
  <si>
    <t>Реден број</t>
  </si>
  <si>
    <t>ТИП НА ЛИФТ</t>
  </si>
  <si>
    <t>Носивост во kg</t>
  </si>
  <si>
    <t>Станици</t>
  </si>
  <si>
    <t>Влезови</t>
  </si>
  <si>
    <t>Цена за извршен тех.преглед без ДДВ</t>
  </si>
  <si>
    <t>Патнички КОНЧАР</t>
  </si>
  <si>
    <t>630 кг</t>
  </si>
  <si>
    <t>6 од иста страна</t>
  </si>
  <si>
    <t>За книги ДАКА</t>
  </si>
  <si>
    <t>100 кг</t>
  </si>
  <si>
    <t>4 од иста страна</t>
  </si>
  <si>
    <t>Патнички ДАКА</t>
  </si>
  <si>
    <t>450 кг</t>
  </si>
  <si>
    <t>320 кг</t>
  </si>
  <si>
    <t>3 од иста страна</t>
  </si>
  <si>
    <t>Дел 2 Редовен годишен технички преглед на лифтовски постројки</t>
  </si>
  <si>
    <t>Дел 1 - Редовно месечно одржување и сервисирање на лифтовите во МАНУ и куќата Уранија во Охрид</t>
  </si>
  <si>
    <t>Активност</t>
  </si>
  <si>
    <t>Вкупно клима уреди</t>
  </si>
  <si>
    <t>Тековно одржување на клима уреди</t>
  </si>
  <si>
    <t>Парче (клима уред)</t>
  </si>
  <si>
    <t>Цена на дел со вклучена работна рака за замена и останати услуги</t>
  </si>
  <si>
    <t>Единечна мерка</t>
  </si>
  <si>
    <t>Количина</t>
  </si>
  <si>
    <t>Единечна цена без ДДВ</t>
  </si>
  <si>
    <t>Дефектажа (паушал)</t>
  </si>
  <si>
    <t>паушал</t>
  </si>
  <si>
    <t>Ел. магнетен вентил</t>
  </si>
  <si>
    <t>Вентилатор на внатрешна единица</t>
  </si>
  <si>
    <t>Црево за кондензат</t>
  </si>
  <si>
    <t>Електроника</t>
  </si>
  <si>
    <t>Степ мотор</t>
  </si>
  <si>
    <t>Филтри</t>
  </si>
  <si>
    <t>Капилара</t>
  </si>
  <si>
    <t>Мотор за внатрешна единица</t>
  </si>
  <si>
    <t>Вентилатор на надворешна единица</t>
  </si>
  <si>
    <t>Мотор за надворешна единица</t>
  </si>
  <si>
    <t>Сонда за топло</t>
  </si>
  <si>
    <t>Кадичка</t>
  </si>
  <si>
    <t>Жалузина</t>
  </si>
  <si>
    <t>Чистење на филтри</t>
  </si>
  <si>
    <t>Чистење на турбина</t>
  </si>
  <si>
    <t>Чистење на кадичка</t>
  </si>
  <si>
    <t>Чистење на надворешна единица</t>
  </si>
  <si>
    <t>Чистење на внатрешна единица</t>
  </si>
  <si>
    <t>Замена на црево за кондезација</t>
  </si>
  <si>
    <t>Дополнување со фреон R 22</t>
  </si>
  <si>
    <t>килограм</t>
  </si>
  <si>
    <t>Дополнување со фреон R 407</t>
  </si>
  <si>
    <t>Дополнување со фреон R 410</t>
  </si>
  <si>
    <t>Испитување на внатрешна единица</t>
  </si>
  <si>
    <t>Испитување на надворешна единица</t>
  </si>
  <si>
    <t>Поправка на ел.картица од внатрешна единица за клима уред 3.5 kw</t>
  </si>
  <si>
    <t>Поправка на ел.картица од внатрешна единица за клима уред 5,5 kw</t>
  </si>
  <si>
    <t>Монтирање на ел.картица од внатрешна единица за клима уред 3.5 kw</t>
  </si>
  <si>
    <t>Монтирање на ел.картица од внатрешна единица за клима уред 5.5 kw</t>
  </si>
  <si>
    <t>Поправка на летачи перки</t>
  </si>
  <si>
    <t>Ел.кондензатор за 25 мф</t>
  </si>
  <si>
    <t>Ел.кондензатор за 50 мф</t>
  </si>
  <si>
    <t>Бакарно црево ф16</t>
  </si>
  <si>
    <t>метар</t>
  </si>
  <si>
    <t>Бакарно црево ф8</t>
  </si>
  <si>
    <t>Бакарно црево ф10</t>
  </si>
  <si>
    <t>Четворокрак вентил за 3,5 kw</t>
  </si>
  <si>
    <t>Четворокрак вентил за 5,5 kw</t>
  </si>
  <si>
    <t>Сонда за ладно</t>
  </si>
  <si>
    <t>Замена на холендар Ф6</t>
  </si>
  <si>
    <t>Замена на холендар Ф8</t>
  </si>
  <si>
    <t>Замена на холендар Ф10</t>
  </si>
  <si>
    <t>Поправка на делечинско</t>
  </si>
  <si>
    <t>Ново деличинско</t>
  </si>
  <si>
    <t>Демонтажа на надворешна единица</t>
  </si>
  <si>
    <t>Паушал</t>
  </si>
  <si>
    <t>Демонтажа на внатрешна единица</t>
  </si>
  <si>
    <t>Монтажа на клима уред</t>
  </si>
  <si>
    <t xml:space="preserve">Паушал </t>
  </si>
  <si>
    <t xml:space="preserve">Дел 3 Сервисирање на клима уреди </t>
  </si>
  <si>
    <t>Вкупна цена без ДДВ за дел 3 (предмет на е-аукција/поднесување конечна цена)</t>
  </si>
  <si>
    <t>А) Тековно одржување на климатизери</t>
  </si>
  <si>
    <t>Б) Поправки и монтажа/демонтажа на клима уреди</t>
  </si>
  <si>
    <t>Вкупна цена без ДДВ за Дел 2 (предмет на е-аукција/поднесување конечна цена)</t>
  </si>
  <si>
    <t>Вкупна цена без ДДВ за дел 1 (предмет на е-аукција/поднесување конечна цена)</t>
  </si>
  <si>
    <r>
      <t>Гуртни за Р4</t>
    </r>
    <r>
      <rPr>
        <sz val="10"/>
        <rFont val="Times New Roman"/>
        <family val="1"/>
        <charset val="204"/>
      </rPr>
      <t>2 W180 Паиќ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</si>
</sst>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0" xfId="0" applyFont="1"/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top" wrapText="1"/>
    </xf>
    <xf numFmtId="0" fontId="5" fillId="7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right" vertical="center" wrapText="1"/>
    </xf>
    <xf numFmtId="0" fontId="9" fillId="7" borderId="1" xfId="0" applyFont="1" applyFill="1" applyBorder="1" applyAlignment="1">
      <alignment horizontal="right" wrapText="1"/>
    </xf>
    <xf numFmtId="0" fontId="9" fillId="7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/>
    <xf numFmtId="0" fontId="5" fillId="0" borderId="0" xfId="0" applyFont="1" applyAlignment="1">
      <alignment wrapText="1"/>
    </xf>
    <xf numFmtId="0" fontId="9" fillId="0" borderId="0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right" vertical="center" wrapText="1"/>
    </xf>
    <xf numFmtId="0" fontId="1" fillId="7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workbookViewId="0">
      <selection activeCell="H1" sqref="H1"/>
    </sheetView>
  </sheetViews>
  <sheetFormatPr defaultRowHeight="15" x14ac:dyDescent="0.25"/>
  <cols>
    <col min="1" max="1" width="16.140625" style="10" customWidth="1"/>
    <col min="2" max="2" width="23.140625" style="10" customWidth="1"/>
    <col min="3" max="3" width="12.42578125" style="10" customWidth="1"/>
    <col min="4" max="4" width="14" style="10" customWidth="1"/>
    <col min="5" max="5" width="13.7109375" style="10" customWidth="1"/>
    <col min="6" max="6" width="13.85546875" style="10" customWidth="1"/>
    <col min="7" max="7" width="9.140625" style="10"/>
    <col min="8" max="8" width="47" style="10" customWidth="1"/>
    <col min="9" max="9" width="12.140625" style="10" customWidth="1"/>
    <col min="10" max="10" width="13.28515625" style="10" customWidth="1"/>
    <col min="11" max="11" width="9.140625" style="10"/>
    <col min="12" max="12" width="8.28515625" style="10" customWidth="1"/>
    <col min="13" max="13" width="9.140625" style="10" hidden="1" customWidth="1"/>
    <col min="14" max="16384" width="9.140625" style="10"/>
  </cols>
  <sheetData>
    <row r="1" spans="1:13" ht="30" x14ac:dyDescent="0.25">
      <c r="A1" s="40" t="s">
        <v>100</v>
      </c>
      <c r="B1" s="40"/>
      <c r="C1" s="40"/>
      <c r="D1" s="40"/>
      <c r="E1" s="40"/>
      <c r="F1" s="40"/>
      <c r="H1" s="24" t="s">
        <v>7</v>
      </c>
      <c r="I1" s="9">
        <f>F6</f>
        <v>0</v>
      </c>
      <c r="J1" s="9">
        <f>I1*18/100+I1</f>
        <v>0</v>
      </c>
    </row>
    <row r="2" spans="1:13" ht="28.5" customHeight="1" x14ac:dyDescent="0.25">
      <c r="A2" s="39" t="s">
        <v>125</v>
      </c>
      <c r="B2" s="39"/>
      <c r="C2" s="39"/>
      <c r="D2" s="39"/>
      <c r="E2" s="39"/>
      <c r="F2" s="39"/>
      <c r="H2" s="24" t="s">
        <v>102</v>
      </c>
      <c r="I2" s="9">
        <f>E11</f>
        <v>0</v>
      </c>
      <c r="J2" s="9">
        <f>F11</f>
        <v>0</v>
      </c>
    </row>
    <row r="3" spans="1:13" ht="30" customHeight="1" x14ac:dyDescent="0.25">
      <c r="H3" s="24" t="s">
        <v>10</v>
      </c>
      <c r="I3" s="9">
        <f>E57</f>
        <v>0</v>
      </c>
      <c r="J3" s="9">
        <f>F57</f>
        <v>0</v>
      </c>
    </row>
    <row r="4" spans="1:13" ht="27" customHeight="1" x14ac:dyDescent="0.25">
      <c r="A4" s="41" t="s">
        <v>7</v>
      </c>
      <c r="B4" s="41"/>
      <c r="C4" s="41"/>
      <c r="D4" s="41"/>
      <c r="E4" s="41"/>
      <c r="F4" s="41"/>
      <c r="H4" s="16" t="s">
        <v>190</v>
      </c>
      <c r="I4" s="17">
        <f>I1+I2+I3</f>
        <v>0</v>
      </c>
      <c r="J4" s="18">
        <f>J1+J2+J3</f>
        <v>0</v>
      </c>
      <c r="K4" s="37" t="s">
        <v>107</v>
      </c>
      <c r="L4" s="38"/>
      <c r="M4" s="19"/>
    </row>
    <row r="5" spans="1:13" s="20" customFormat="1" ht="24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H5" s="10"/>
      <c r="I5" s="10"/>
      <c r="J5" s="10"/>
      <c r="K5" s="10"/>
      <c r="L5" s="10"/>
      <c r="M5" s="10"/>
    </row>
    <row r="6" spans="1:13" ht="33.75" x14ac:dyDescent="0.25">
      <c r="A6" s="7" t="s">
        <v>101</v>
      </c>
      <c r="B6" s="23">
        <v>4</v>
      </c>
      <c r="C6" s="23" t="s">
        <v>6</v>
      </c>
      <c r="D6" s="23"/>
      <c r="E6" s="23">
        <f>D6*18/100+D6</f>
        <v>0</v>
      </c>
      <c r="F6" s="23">
        <f>B6*D6</f>
        <v>0</v>
      </c>
    </row>
    <row r="7" spans="1:13" x14ac:dyDescent="0.25">
      <c r="A7" s="21"/>
      <c r="B7" s="21"/>
      <c r="C7" s="21"/>
      <c r="D7" s="21"/>
      <c r="E7" s="21"/>
      <c r="F7" s="21"/>
    </row>
    <row r="8" spans="1:13" x14ac:dyDescent="0.25">
      <c r="A8" s="21"/>
      <c r="B8" s="21"/>
      <c r="C8" s="21"/>
      <c r="D8" s="21"/>
      <c r="E8" s="21"/>
      <c r="F8" s="21"/>
    </row>
    <row r="9" spans="1:13" ht="34.5" customHeight="1" x14ac:dyDescent="0.25">
      <c r="A9" s="42" t="s">
        <v>8</v>
      </c>
      <c r="B9" s="42"/>
      <c r="C9" s="42"/>
      <c r="D9" s="42"/>
      <c r="E9" s="42"/>
      <c r="F9" s="42"/>
    </row>
    <row r="10" spans="1:13" ht="25.5" x14ac:dyDescent="0.25">
      <c r="A10" s="31" t="s">
        <v>0</v>
      </c>
      <c r="B10" s="32"/>
      <c r="C10" s="3" t="s">
        <v>2</v>
      </c>
      <c r="D10" s="3" t="s">
        <v>103</v>
      </c>
      <c r="E10" s="3" t="s">
        <v>3</v>
      </c>
      <c r="F10" s="3" t="s">
        <v>4</v>
      </c>
    </row>
    <row r="11" spans="1:13" ht="36" customHeight="1" x14ac:dyDescent="0.25">
      <c r="A11" s="29" t="s">
        <v>9</v>
      </c>
      <c r="B11" s="30"/>
      <c r="C11" s="23" t="s">
        <v>104</v>
      </c>
      <c r="D11" s="23">
        <v>1</v>
      </c>
      <c r="E11" s="23"/>
      <c r="F11" s="23">
        <f>E11*18/100+E11</f>
        <v>0</v>
      </c>
    </row>
    <row r="12" spans="1:13" ht="16.5" customHeight="1" x14ac:dyDescent="0.25">
      <c r="A12" s="6"/>
      <c r="B12" s="6"/>
      <c r="C12" s="6"/>
      <c r="D12" s="6"/>
      <c r="E12" s="6"/>
      <c r="F12" s="21"/>
    </row>
    <row r="13" spans="1:13" ht="22.5" customHeight="1" x14ac:dyDescent="0.25">
      <c r="A13" s="6"/>
      <c r="B13" s="6"/>
      <c r="C13" s="6"/>
      <c r="D13" s="6"/>
      <c r="E13" s="6"/>
      <c r="F13" s="21"/>
    </row>
    <row r="14" spans="1:13" ht="15.75" x14ac:dyDescent="0.25">
      <c r="A14" s="33" t="s">
        <v>10</v>
      </c>
      <c r="B14" s="33"/>
      <c r="C14" s="33"/>
      <c r="D14" s="33"/>
      <c r="E14" s="33"/>
      <c r="F14" s="33"/>
    </row>
    <row r="15" spans="1:13" ht="36" x14ac:dyDescent="0.25">
      <c r="A15" s="1" t="s">
        <v>108</v>
      </c>
      <c r="B15" s="1" t="s">
        <v>11</v>
      </c>
      <c r="C15" s="1" t="s">
        <v>2</v>
      </c>
      <c r="D15" s="1" t="s">
        <v>105</v>
      </c>
      <c r="E15" s="1" t="s">
        <v>12</v>
      </c>
      <c r="F15" s="1" t="s">
        <v>13</v>
      </c>
    </row>
    <row r="16" spans="1:13" ht="38.25" x14ac:dyDescent="0.25">
      <c r="A16" s="5" t="s">
        <v>14</v>
      </c>
      <c r="B16" s="4" t="s">
        <v>15</v>
      </c>
      <c r="C16" s="5" t="s">
        <v>16</v>
      </c>
      <c r="D16" s="5">
        <v>1</v>
      </c>
      <c r="E16" s="5"/>
      <c r="F16" s="22">
        <f>E16*18/100+E16</f>
        <v>0</v>
      </c>
    </row>
    <row r="17" spans="1:6" ht="25.5" x14ac:dyDescent="0.25">
      <c r="A17" s="5" t="s">
        <v>17</v>
      </c>
      <c r="B17" s="4" t="s">
        <v>18</v>
      </c>
      <c r="C17" s="5" t="s">
        <v>16</v>
      </c>
      <c r="D17" s="5">
        <v>1</v>
      </c>
      <c r="E17" s="5"/>
      <c r="F17" s="22">
        <f t="shared" ref="F17:F56" si="0">E17*18/100+E17</f>
        <v>0</v>
      </c>
    </row>
    <row r="18" spans="1:6" ht="25.5" x14ac:dyDescent="0.25">
      <c r="A18" s="5" t="s">
        <v>19</v>
      </c>
      <c r="B18" s="4" t="s">
        <v>20</v>
      </c>
      <c r="C18" s="5" t="s">
        <v>16</v>
      </c>
      <c r="D18" s="5">
        <v>1</v>
      </c>
      <c r="E18" s="5"/>
      <c r="F18" s="22">
        <f t="shared" si="0"/>
        <v>0</v>
      </c>
    </row>
    <row r="19" spans="1:6" ht="51" x14ac:dyDescent="0.25">
      <c r="A19" s="5" t="s">
        <v>21</v>
      </c>
      <c r="B19" s="4" t="s">
        <v>22</v>
      </c>
      <c r="C19" s="5" t="s">
        <v>16</v>
      </c>
      <c r="D19" s="5">
        <v>1</v>
      </c>
      <c r="E19" s="5"/>
      <c r="F19" s="22">
        <f t="shared" si="0"/>
        <v>0</v>
      </c>
    </row>
    <row r="20" spans="1:6" x14ac:dyDescent="0.25">
      <c r="A20" s="5" t="s">
        <v>23</v>
      </c>
      <c r="B20" s="4" t="s">
        <v>24</v>
      </c>
      <c r="C20" s="5" t="s">
        <v>16</v>
      </c>
      <c r="D20" s="5">
        <v>1</v>
      </c>
      <c r="E20" s="5"/>
      <c r="F20" s="22">
        <f t="shared" si="0"/>
        <v>0</v>
      </c>
    </row>
    <row r="21" spans="1:6" ht="25.5" x14ac:dyDescent="0.25">
      <c r="A21" s="5" t="s">
        <v>25</v>
      </c>
      <c r="B21" s="4" t="s">
        <v>26</v>
      </c>
      <c r="C21" s="5" t="s">
        <v>16</v>
      </c>
      <c r="D21" s="5">
        <v>1</v>
      </c>
      <c r="E21" s="5"/>
      <c r="F21" s="22">
        <f t="shared" si="0"/>
        <v>0</v>
      </c>
    </row>
    <row r="22" spans="1:6" x14ac:dyDescent="0.25">
      <c r="A22" s="5" t="s">
        <v>27</v>
      </c>
      <c r="B22" s="4" t="s">
        <v>191</v>
      </c>
      <c r="C22" s="5" t="s">
        <v>16</v>
      </c>
      <c r="D22" s="25">
        <v>1</v>
      </c>
      <c r="E22" s="5"/>
      <c r="F22" s="22">
        <f t="shared" si="0"/>
        <v>0</v>
      </c>
    </row>
    <row r="23" spans="1:6" ht="25.5" x14ac:dyDescent="0.25">
      <c r="A23" s="5" t="s">
        <v>28</v>
      </c>
      <c r="B23" s="4" t="s">
        <v>29</v>
      </c>
      <c r="C23" s="5" t="s">
        <v>16</v>
      </c>
      <c r="D23" s="5">
        <v>1</v>
      </c>
      <c r="E23" s="5"/>
      <c r="F23" s="22">
        <f t="shared" si="0"/>
        <v>0</v>
      </c>
    </row>
    <row r="24" spans="1:6" ht="25.5" x14ac:dyDescent="0.25">
      <c r="A24" s="5" t="s">
        <v>30</v>
      </c>
      <c r="B24" s="4" t="s">
        <v>31</v>
      </c>
      <c r="C24" s="5" t="s">
        <v>16</v>
      </c>
      <c r="D24" s="5">
        <v>1</v>
      </c>
      <c r="E24" s="5"/>
      <c r="F24" s="22">
        <f t="shared" si="0"/>
        <v>0</v>
      </c>
    </row>
    <row r="25" spans="1:6" ht="25.5" x14ac:dyDescent="0.25">
      <c r="A25" s="5" t="s">
        <v>32</v>
      </c>
      <c r="B25" s="4" t="s">
        <v>33</v>
      </c>
      <c r="C25" s="5" t="s">
        <v>16</v>
      </c>
      <c r="D25" s="5">
        <v>1</v>
      </c>
      <c r="E25" s="5"/>
      <c r="F25" s="22">
        <f t="shared" si="0"/>
        <v>0</v>
      </c>
    </row>
    <row r="26" spans="1:6" ht="25.5" x14ac:dyDescent="0.25">
      <c r="A26" s="5" t="s">
        <v>34</v>
      </c>
      <c r="B26" s="4" t="s">
        <v>35</v>
      </c>
      <c r="C26" s="5" t="s">
        <v>16</v>
      </c>
      <c r="D26" s="5">
        <v>1</v>
      </c>
      <c r="E26" s="5"/>
      <c r="F26" s="22">
        <f t="shared" si="0"/>
        <v>0</v>
      </c>
    </row>
    <row r="27" spans="1:6" ht="38.25" x14ac:dyDescent="0.25">
      <c r="A27" s="5" t="s">
        <v>36</v>
      </c>
      <c r="B27" s="4" t="s">
        <v>37</v>
      </c>
      <c r="C27" s="5" t="s">
        <v>38</v>
      </c>
      <c r="D27" s="5">
        <v>1</v>
      </c>
      <c r="E27" s="5"/>
      <c r="F27" s="22">
        <f t="shared" si="0"/>
        <v>0</v>
      </c>
    </row>
    <row r="28" spans="1:6" ht="25.5" x14ac:dyDescent="0.25">
      <c r="A28" s="5" t="s">
        <v>39</v>
      </c>
      <c r="B28" s="4" t="s">
        <v>40</v>
      </c>
      <c r="C28" s="5" t="s">
        <v>16</v>
      </c>
      <c r="D28" s="5">
        <v>1</v>
      </c>
      <c r="E28" s="5"/>
      <c r="F28" s="22">
        <f t="shared" si="0"/>
        <v>0</v>
      </c>
    </row>
    <row r="29" spans="1:6" ht="38.25" x14ac:dyDescent="0.25">
      <c r="A29" s="5" t="s">
        <v>41</v>
      </c>
      <c r="B29" s="4" t="s">
        <v>42</v>
      </c>
      <c r="C29" s="5" t="s">
        <v>16</v>
      </c>
      <c r="D29" s="5">
        <v>1</v>
      </c>
      <c r="E29" s="5"/>
      <c r="F29" s="22">
        <f t="shared" si="0"/>
        <v>0</v>
      </c>
    </row>
    <row r="30" spans="1:6" x14ac:dyDescent="0.25">
      <c r="A30" s="5" t="s">
        <v>43</v>
      </c>
      <c r="B30" s="4" t="s">
        <v>44</v>
      </c>
      <c r="C30" s="5" t="s">
        <v>16</v>
      </c>
      <c r="D30" s="5">
        <v>1</v>
      </c>
      <c r="E30" s="5"/>
      <c r="F30" s="22">
        <f t="shared" si="0"/>
        <v>0</v>
      </c>
    </row>
    <row r="31" spans="1:6" x14ac:dyDescent="0.25">
      <c r="A31" s="5" t="s">
        <v>45</v>
      </c>
      <c r="B31" s="4" t="s">
        <v>46</v>
      </c>
      <c r="C31" s="5" t="s">
        <v>16</v>
      </c>
      <c r="D31" s="5">
        <v>1</v>
      </c>
      <c r="E31" s="5"/>
      <c r="F31" s="22">
        <f t="shared" si="0"/>
        <v>0</v>
      </c>
    </row>
    <row r="32" spans="1:6" ht="25.5" x14ac:dyDescent="0.25">
      <c r="A32" s="5" t="s">
        <v>47</v>
      </c>
      <c r="B32" s="4" t="s">
        <v>48</v>
      </c>
      <c r="C32" s="5" t="s">
        <v>16</v>
      </c>
      <c r="D32" s="5">
        <v>1</v>
      </c>
      <c r="E32" s="5"/>
      <c r="F32" s="22">
        <f t="shared" si="0"/>
        <v>0</v>
      </c>
    </row>
    <row r="33" spans="1:6" ht="25.5" x14ac:dyDescent="0.25">
      <c r="A33" s="5" t="s">
        <v>49</v>
      </c>
      <c r="B33" s="4" t="s">
        <v>50</v>
      </c>
      <c r="C33" s="5" t="s">
        <v>16</v>
      </c>
      <c r="D33" s="5">
        <v>1</v>
      </c>
      <c r="E33" s="5"/>
      <c r="F33" s="22">
        <f t="shared" si="0"/>
        <v>0</v>
      </c>
    </row>
    <row r="34" spans="1:6" x14ac:dyDescent="0.25">
      <c r="A34" s="5" t="s">
        <v>51</v>
      </c>
      <c r="B34" s="4" t="s">
        <v>52</v>
      </c>
      <c r="C34" s="5" t="s">
        <v>16</v>
      </c>
      <c r="D34" s="5">
        <v>1</v>
      </c>
      <c r="E34" s="5"/>
      <c r="F34" s="22">
        <f t="shared" si="0"/>
        <v>0</v>
      </c>
    </row>
    <row r="35" spans="1:6" x14ac:dyDescent="0.25">
      <c r="A35" s="5" t="s">
        <v>53</v>
      </c>
      <c r="B35" s="4" t="s">
        <v>54</v>
      </c>
      <c r="C35" s="5" t="s">
        <v>16</v>
      </c>
      <c r="D35" s="5">
        <v>1</v>
      </c>
      <c r="E35" s="5"/>
      <c r="F35" s="22">
        <f t="shared" si="0"/>
        <v>0</v>
      </c>
    </row>
    <row r="36" spans="1:6" x14ac:dyDescent="0.25">
      <c r="A36" s="5" t="s">
        <v>55</v>
      </c>
      <c r="B36" s="4" t="s">
        <v>56</v>
      </c>
      <c r="C36" s="5" t="s">
        <v>16</v>
      </c>
      <c r="D36" s="5">
        <v>1</v>
      </c>
      <c r="E36" s="5"/>
      <c r="F36" s="22">
        <f t="shared" si="0"/>
        <v>0</v>
      </c>
    </row>
    <row r="37" spans="1:6" ht="25.5" x14ac:dyDescent="0.25">
      <c r="A37" s="5" t="s">
        <v>57</v>
      </c>
      <c r="B37" s="4" t="s">
        <v>58</v>
      </c>
      <c r="C37" s="5" t="s">
        <v>16</v>
      </c>
      <c r="D37" s="5">
        <v>1</v>
      </c>
      <c r="E37" s="5"/>
      <c r="F37" s="22">
        <f t="shared" si="0"/>
        <v>0</v>
      </c>
    </row>
    <row r="38" spans="1:6" x14ac:dyDescent="0.25">
      <c r="A38" s="5" t="s">
        <v>59</v>
      </c>
      <c r="B38" s="4" t="s">
        <v>60</v>
      </c>
      <c r="C38" s="5" t="s">
        <v>16</v>
      </c>
      <c r="D38" s="5">
        <v>1</v>
      </c>
      <c r="E38" s="5"/>
      <c r="F38" s="22">
        <f t="shared" si="0"/>
        <v>0</v>
      </c>
    </row>
    <row r="39" spans="1:6" ht="25.5" x14ac:dyDescent="0.25">
      <c r="A39" s="5" t="s">
        <v>61</v>
      </c>
      <c r="B39" s="4" t="s">
        <v>62</v>
      </c>
      <c r="C39" s="5" t="s">
        <v>16</v>
      </c>
      <c r="D39" s="5">
        <v>1</v>
      </c>
      <c r="E39" s="5"/>
      <c r="F39" s="22">
        <f t="shared" si="0"/>
        <v>0</v>
      </c>
    </row>
    <row r="40" spans="1:6" x14ac:dyDescent="0.25">
      <c r="A40" s="5" t="s">
        <v>63</v>
      </c>
      <c r="B40" s="4" t="s">
        <v>64</v>
      </c>
      <c r="C40" s="5" t="s">
        <v>16</v>
      </c>
      <c r="D40" s="5">
        <v>1</v>
      </c>
      <c r="E40" s="5"/>
      <c r="F40" s="22">
        <f t="shared" si="0"/>
        <v>0</v>
      </c>
    </row>
    <row r="41" spans="1:6" ht="25.5" x14ac:dyDescent="0.25">
      <c r="A41" s="5" t="s">
        <v>65</v>
      </c>
      <c r="B41" s="4" t="s">
        <v>66</v>
      </c>
      <c r="C41" s="5" t="s">
        <v>16</v>
      </c>
      <c r="D41" s="5">
        <v>1</v>
      </c>
      <c r="E41" s="5"/>
      <c r="F41" s="22">
        <f t="shared" si="0"/>
        <v>0</v>
      </c>
    </row>
    <row r="42" spans="1:6" x14ac:dyDescent="0.25">
      <c r="A42" s="5" t="s">
        <v>67</v>
      </c>
      <c r="B42" s="4" t="s">
        <v>68</v>
      </c>
      <c r="C42" s="5" t="s">
        <v>38</v>
      </c>
      <c r="D42" s="5">
        <v>1</v>
      </c>
      <c r="E42" s="5"/>
      <c r="F42" s="22">
        <f t="shared" si="0"/>
        <v>0</v>
      </c>
    </row>
    <row r="43" spans="1:6" x14ac:dyDescent="0.25">
      <c r="A43" s="5" t="s">
        <v>69</v>
      </c>
      <c r="B43" s="4" t="s">
        <v>70</v>
      </c>
      <c r="C43" s="5" t="s">
        <v>38</v>
      </c>
      <c r="D43" s="5">
        <v>1</v>
      </c>
      <c r="E43" s="5"/>
      <c r="F43" s="22">
        <f t="shared" si="0"/>
        <v>0</v>
      </c>
    </row>
    <row r="44" spans="1:6" x14ac:dyDescent="0.25">
      <c r="A44" s="5" t="s">
        <v>71</v>
      </c>
      <c r="B44" s="4" t="s">
        <v>72</v>
      </c>
      <c r="C44" s="5" t="s">
        <v>16</v>
      </c>
      <c r="D44" s="5">
        <v>1</v>
      </c>
      <c r="E44" s="5"/>
      <c r="F44" s="22">
        <f t="shared" si="0"/>
        <v>0</v>
      </c>
    </row>
    <row r="45" spans="1:6" ht="25.5" x14ac:dyDescent="0.25">
      <c r="A45" s="5" t="s">
        <v>73</v>
      </c>
      <c r="B45" s="4" t="s">
        <v>74</v>
      </c>
      <c r="C45" s="5" t="s">
        <v>16</v>
      </c>
      <c r="D45" s="5">
        <v>1</v>
      </c>
      <c r="E45" s="5"/>
      <c r="F45" s="22">
        <f t="shared" si="0"/>
        <v>0</v>
      </c>
    </row>
    <row r="46" spans="1:6" ht="25.5" x14ac:dyDescent="0.25">
      <c r="A46" s="5" t="s">
        <v>75</v>
      </c>
      <c r="B46" s="4" t="s">
        <v>76</v>
      </c>
      <c r="C46" s="5" t="s">
        <v>16</v>
      </c>
      <c r="D46" s="5">
        <v>1</v>
      </c>
      <c r="E46" s="5"/>
      <c r="F46" s="22">
        <f t="shared" si="0"/>
        <v>0</v>
      </c>
    </row>
    <row r="47" spans="1:6" ht="25.5" x14ac:dyDescent="0.25">
      <c r="A47" s="5" t="s">
        <v>77</v>
      </c>
      <c r="B47" s="4" t="s">
        <v>78</v>
      </c>
      <c r="C47" s="5" t="s">
        <v>38</v>
      </c>
      <c r="D47" s="5">
        <v>1</v>
      </c>
      <c r="E47" s="5"/>
      <c r="F47" s="22">
        <f t="shared" si="0"/>
        <v>0</v>
      </c>
    </row>
    <row r="48" spans="1:6" ht="25.5" x14ac:dyDescent="0.25">
      <c r="A48" s="5" t="s">
        <v>79</v>
      </c>
      <c r="B48" s="4" t="s">
        <v>80</v>
      </c>
      <c r="C48" s="5" t="s">
        <v>81</v>
      </c>
      <c r="D48" s="5">
        <v>1</v>
      </c>
      <c r="E48" s="5"/>
      <c r="F48" s="22">
        <f t="shared" si="0"/>
        <v>0</v>
      </c>
    </row>
    <row r="49" spans="1:6" x14ac:dyDescent="0.25">
      <c r="A49" s="5" t="s">
        <v>82</v>
      </c>
      <c r="B49" s="4" t="s">
        <v>83</v>
      </c>
      <c r="C49" s="5" t="s">
        <v>16</v>
      </c>
      <c r="D49" s="5">
        <v>1</v>
      </c>
      <c r="E49" s="5"/>
      <c r="F49" s="22">
        <f t="shared" si="0"/>
        <v>0</v>
      </c>
    </row>
    <row r="50" spans="1:6" x14ac:dyDescent="0.25">
      <c r="A50" s="5" t="s">
        <v>84</v>
      </c>
      <c r="B50" s="4" t="s">
        <v>85</v>
      </c>
      <c r="C50" s="5" t="s">
        <v>16</v>
      </c>
      <c r="D50" s="5">
        <v>1</v>
      </c>
      <c r="E50" s="5"/>
      <c r="F50" s="22">
        <f t="shared" si="0"/>
        <v>0</v>
      </c>
    </row>
    <row r="51" spans="1:6" x14ac:dyDescent="0.25">
      <c r="A51" s="5" t="s">
        <v>86</v>
      </c>
      <c r="B51" s="4" t="s">
        <v>87</v>
      </c>
      <c r="C51" s="25" t="s">
        <v>88</v>
      </c>
      <c r="D51" s="5">
        <v>1</v>
      </c>
      <c r="E51" s="5"/>
      <c r="F51" s="22">
        <f t="shared" si="0"/>
        <v>0</v>
      </c>
    </row>
    <row r="52" spans="1:6" x14ac:dyDescent="0.25">
      <c r="A52" s="5" t="s">
        <v>89</v>
      </c>
      <c r="B52" s="4" t="s">
        <v>90</v>
      </c>
      <c r="C52" s="5" t="s">
        <v>16</v>
      </c>
      <c r="D52" s="5">
        <v>1</v>
      </c>
      <c r="E52" s="5"/>
      <c r="F52" s="22">
        <f t="shared" si="0"/>
        <v>0</v>
      </c>
    </row>
    <row r="53" spans="1:6" x14ac:dyDescent="0.25">
      <c r="A53" s="5" t="s">
        <v>91</v>
      </c>
      <c r="B53" s="4" t="s">
        <v>92</v>
      </c>
      <c r="C53" s="5" t="s">
        <v>16</v>
      </c>
      <c r="D53" s="5">
        <v>1</v>
      </c>
      <c r="E53" s="5"/>
      <c r="F53" s="22">
        <f t="shared" si="0"/>
        <v>0</v>
      </c>
    </row>
    <row r="54" spans="1:6" ht="25.5" x14ac:dyDescent="0.25">
      <c r="A54" s="5" t="s">
        <v>93</v>
      </c>
      <c r="B54" s="4" t="s">
        <v>94</v>
      </c>
      <c r="C54" s="5" t="s">
        <v>16</v>
      </c>
      <c r="D54" s="5">
        <v>1</v>
      </c>
      <c r="E54" s="5"/>
      <c r="F54" s="22">
        <f t="shared" si="0"/>
        <v>0</v>
      </c>
    </row>
    <row r="55" spans="1:6" x14ac:dyDescent="0.25">
      <c r="A55" s="5" t="s">
        <v>95</v>
      </c>
      <c r="B55" s="4" t="s">
        <v>96</v>
      </c>
      <c r="C55" s="5" t="s">
        <v>16</v>
      </c>
      <c r="D55" s="5">
        <v>1</v>
      </c>
      <c r="E55" s="5"/>
      <c r="F55" s="22">
        <f t="shared" si="0"/>
        <v>0</v>
      </c>
    </row>
    <row r="56" spans="1:6" x14ac:dyDescent="0.25">
      <c r="A56" s="5" t="s">
        <v>97</v>
      </c>
      <c r="B56" s="4" t="s">
        <v>98</v>
      </c>
      <c r="C56" s="5" t="s">
        <v>16</v>
      </c>
      <c r="D56" s="5">
        <v>1</v>
      </c>
      <c r="E56" s="5"/>
      <c r="F56" s="22">
        <f t="shared" si="0"/>
        <v>0</v>
      </c>
    </row>
    <row r="57" spans="1:6" x14ac:dyDescent="0.25">
      <c r="A57" s="34" t="s">
        <v>99</v>
      </c>
      <c r="B57" s="35"/>
      <c r="C57" s="35"/>
      <c r="D57" s="36"/>
      <c r="E57" s="5">
        <f>SUM(E16:E56)</f>
        <v>0</v>
      </c>
      <c r="F57" s="22">
        <f>SUM(F16:F56)</f>
        <v>0</v>
      </c>
    </row>
  </sheetData>
  <mergeCells count="9">
    <mergeCell ref="A2:F2"/>
    <mergeCell ref="A1:F1"/>
    <mergeCell ref="A4:F4"/>
    <mergeCell ref="A9:F9"/>
    <mergeCell ref="A11:B11"/>
    <mergeCell ref="A10:B10"/>
    <mergeCell ref="A14:F14"/>
    <mergeCell ref="A57:D57"/>
    <mergeCell ref="K4:L4"/>
  </mergeCells>
  <pageMargins left="0.7" right="0.7" top="0.75" bottom="0.75" header="0.3" footer="0.3"/>
  <pageSetup paperSize="9" scale="4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workbookViewId="0">
      <selection sqref="A1:E1"/>
    </sheetView>
  </sheetViews>
  <sheetFormatPr defaultRowHeight="15" x14ac:dyDescent="0.25"/>
  <cols>
    <col min="1" max="1" width="27.85546875" customWidth="1"/>
    <col min="2" max="2" width="15" customWidth="1"/>
    <col min="3" max="3" width="11.7109375" customWidth="1"/>
    <col min="4" max="4" width="23.5703125" customWidth="1"/>
    <col min="5" max="5" width="20" customWidth="1"/>
  </cols>
  <sheetData>
    <row r="1" spans="1:5" x14ac:dyDescent="0.25">
      <c r="A1" s="45" t="s">
        <v>100</v>
      </c>
      <c r="B1" s="46"/>
      <c r="C1" s="46"/>
      <c r="D1" s="46"/>
      <c r="E1" s="47"/>
    </row>
    <row r="2" spans="1:5" x14ac:dyDescent="0.25">
      <c r="A2" s="44" t="s">
        <v>124</v>
      </c>
      <c r="B2" s="44"/>
      <c r="C2" s="44"/>
      <c r="D2" s="44"/>
      <c r="E2" s="44"/>
    </row>
    <row r="4" spans="1:5" ht="31.5" x14ac:dyDescent="0.25">
      <c r="A4" s="26" t="s">
        <v>109</v>
      </c>
      <c r="B4" s="26" t="s">
        <v>110</v>
      </c>
      <c r="C4" s="26" t="s">
        <v>111</v>
      </c>
      <c r="D4" s="26" t="s">
        <v>112</v>
      </c>
      <c r="E4" s="3" t="s">
        <v>113</v>
      </c>
    </row>
    <row r="5" spans="1:5" ht="15.75" x14ac:dyDescent="0.25">
      <c r="A5" s="27" t="s">
        <v>114</v>
      </c>
      <c r="B5" s="2" t="s">
        <v>115</v>
      </c>
      <c r="C5" s="2">
        <v>6</v>
      </c>
      <c r="D5" s="2" t="s">
        <v>116</v>
      </c>
      <c r="E5" s="27"/>
    </row>
    <row r="6" spans="1:5" ht="15.75" x14ac:dyDescent="0.25">
      <c r="A6" s="27" t="s">
        <v>117</v>
      </c>
      <c r="B6" s="2" t="s">
        <v>118</v>
      </c>
      <c r="C6" s="2">
        <v>4</v>
      </c>
      <c r="D6" s="2" t="s">
        <v>119</v>
      </c>
      <c r="E6" s="27"/>
    </row>
    <row r="7" spans="1:5" ht="15.75" x14ac:dyDescent="0.25">
      <c r="A7" s="27" t="s">
        <v>120</v>
      </c>
      <c r="B7" s="2" t="s">
        <v>121</v>
      </c>
      <c r="C7" s="2">
        <v>4</v>
      </c>
      <c r="D7" s="2" t="s">
        <v>119</v>
      </c>
      <c r="E7" s="27"/>
    </row>
    <row r="8" spans="1:5" ht="15.75" x14ac:dyDescent="0.25">
      <c r="A8" s="27" t="s">
        <v>120</v>
      </c>
      <c r="B8" s="2" t="s">
        <v>122</v>
      </c>
      <c r="C8" s="2">
        <v>3</v>
      </c>
      <c r="D8" s="2" t="s">
        <v>123</v>
      </c>
      <c r="E8" s="27"/>
    </row>
    <row r="9" spans="1:5" x14ac:dyDescent="0.25">
      <c r="A9" s="43" t="s">
        <v>189</v>
      </c>
      <c r="B9" s="43"/>
      <c r="C9" s="43"/>
      <c r="D9" s="43"/>
      <c r="E9" s="28">
        <f>E5+E6+E7+E8</f>
        <v>0</v>
      </c>
    </row>
  </sheetData>
  <mergeCells count="3">
    <mergeCell ref="A9:D9"/>
    <mergeCell ref="A2:E2"/>
    <mergeCell ref="A1:E1"/>
  </mergeCells>
  <pageMargins left="0.7" right="0.7" top="0.75" bottom="0.75" header="0.3" footer="0.3"/>
  <pageSetup paperSize="9" scale="8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workbookViewId="0">
      <selection activeCell="H1" sqref="H1:L3"/>
    </sheetView>
  </sheetViews>
  <sheetFormatPr defaultRowHeight="15" x14ac:dyDescent="0.25"/>
  <cols>
    <col min="1" max="1" width="15.7109375" customWidth="1"/>
    <col min="2" max="2" width="30.42578125" customWidth="1"/>
    <col min="3" max="3" width="10.140625" customWidth="1"/>
    <col min="4" max="4" width="9.5703125" customWidth="1"/>
    <col min="5" max="5" width="11.5703125" customWidth="1"/>
    <col min="6" max="6" width="13.42578125" customWidth="1"/>
    <col min="8" max="8" width="30.28515625" customWidth="1"/>
    <col min="9" max="9" width="15.28515625" customWidth="1"/>
    <col min="10" max="10" width="16" customWidth="1"/>
  </cols>
  <sheetData>
    <row r="1" spans="1:12" ht="25.5" x14ac:dyDescent="0.25">
      <c r="A1" s="50" t="s">
        <v>100</v>
      </c>
      <c r="B1" s="50"/>
      <c r="C1" s="50"/>
      <c r="D1" s="50"/>
      <c r="E1" s="50"/>
      <c r="F1" s="50"/>
      <c r="H1" s="12" t="s">
        <v>187</v>
      </c>
      <c r="I1" s="9">
        <f>F6</f>
        <v>0</v>
      </c>
      <c r="J1" s="9">
        <f>I1*18/100+I1</f>
        <v>0</v>
      </c>
      <c r="K1" s="10"/>
      <c r="L1" s="10"/>
    </row>
    <row r="2" spans="1:12" ht="26.25" customHeight="1" x14ac:dyDescent="0.25">
      <c r="A2" s="44" t="s">
        <v>185</v>
      </c>
      <c r="B2" s="44"/>
      <c r="C2" s="44"/>
      <c r="D2" s="44"/>
      <c r="E2" s="44"/>
      <c r="F2" s="44"/>
      <c r="H2" s="11" t="s">
        <v>188</v>
      </c>
      <c r="I2" s="9">
        <f>E57</f>
        <v>0</v>
      </c>
      <c r="J2" s="9">
        <f>I2*18/100+I2</f>
        <v>0</v>
      </c>
      <c r="K2" s="10"/>
      <c r="L2" s="10"/>
    </row>
    <row r="3" spans="1:12" ht="36" x14ac:dyDescent="0.25">
      <c r="H3" s="15" t="s">
        <v>186</v>
      </c>
      <c r="I3" s="13">
        <f>I1+I2</f>
        <v>0</v>
      </c>
      <c r="J3" s="14">
        <f>J1+J2</f>
        <v>0</v>
      </c>
      <c r="K3" s="48" t="s">
        <v>107</v>
      </c>
      <c r="L3" s="48"/>
    </row>
    <row r="4" spans="1:12" ht="15.75" x14ac:dyDescent="0.25">
      <c r="A4" s="51" t="s">
        <v>187</v>
      </c>
      <c r="B4" s="51"/>
      <c r="C4" s="51"/>
      <c r="D4" s="51"/>
      <c r="E4" s="51"/>
      <c r="F4" s="51"/>
    </row>
    <row r="5" spans="1:12" ht="38.25" x14ac:dyDescent="0.25">
      <c r="A5" s="5" t="s">
        <v>126</v>
      </c>
      <c r="B5" s="5" t="s">
        <v>2</v>
      </c>
      <c r="C5" s="5" t="s">
        <v>127</v>
      </c>
      <c r="D5" s="5" t="s">
        <v>3</v>
      </c>
      <c r="E5" s="5" t="s">
        <v>4</v>
      </c>
      <c r="F5" s="5" t="s">
        <v>5</v>
      </c>
    </row>
    <row r="6" spans="1:12" ht="44.25" customHeight="1" x14ac:dyDescent="0.25">
      <c r="A6" s="5" t="s">
        <v>128</v>
      </c>
      <c r="B6" s="5" t="s">
        <v>129</v>
      </c>
      <c r="C6" s="5">
        <v>32</v>
      </c>
      <c r="D6" s="5"/>
      <c r="E6" s="5">
        <f>D6*18/100+D6</f>
        <v>0</v>
      </c>
      <c r="F6" s="5">
        <f>D6*C6</f>
        <v>0</v>
      </c>
    </row>
    <row r="9" spans="1:12" ht="15.75" x14ac:dyDescent="0.25">
      <c r="A9" s="52" t="s">
        <v>188</v>
      </c>
      <c r="B9" s="52"/>
      <c r="C9" s="52"/>
      <c r="D9" s="52"/>
      <c r="E9" s="52"/>
      <c r="F9" s="52"/>
    </row>
    <row r="10" spans="1:12" ht="21" x14ac:dyDescent="0.25">
      <c r="A10" s="8" t="s">
        <v>108</v>
      </c>
      <c r="B10" s="8" t="s">
        <v>130</v>
      </c>
      <c r="C10" s="8" t="s">
        <v>131</v>
      </c>
      <c r="D10" s="8" t="s">
        <v>132</v>
      </c>
      <c r="E10" s="8" t="s">
        <v>133</v>
      </c>
      <c r="F10" s="8" t="s">
        <v>4</v>
      </c>
    </row>
    <row r="11" spans="1:12" ht="15.75" x14ac:dyDescent="0.25">
      <c r="A11" s="2">
        <v>1</v>
      </c>
      <c r="B11" s="4" t="s">
        <v>134</v>
      </c>
      <c r="C11" s="2" t="s">
        <v>135</v>
      </c>
      <c r="D11" s="2">
        <v>1</v>
      </c>
      <c r="E11" s="2"/>
      <c r="F11" s="2">
        <f>E11*18/100+E11</f>
        <v>0</v>
      </c>
    </row>
    <row r="12" spans="1:12" ht="15.75" x14ac:dyDescent="0.25">
      <c r="A12" s="2">
        <v>2</v>
      </c>
      <c r="B12" s="4" t="s">
        <v>136</v>
      </c>
      <c r="C12" s="2" t="s">
        <v>16</v>
      </c>
      <c r="D12" s="2">
        <v>1</v>
      </c>
      <c r="E12" s="2"/>
      <c r="F12" s="2">
        <f t="shared" ref="F12:F56" si="0">E12*18/100+E12</f>
        <v>0</v>
      </c>
    </row>
    <row r="13" spans="1:12" ht="15.75" x14ac:dyDescent="0.25">
      <c r="A13" s="2">
        <v>3</v>
      </c>
      <c r="B13" s="4" t="s">
        <v>137</v>
      </c>
      <c r="C13" s="2" t="s">
        <v>16</v>
      </c>
      <c r="D13" s="2">
        <v>1</v>
      </c>
      <c r="E13" s="2"/>
      <c r="F13" s="2">
        <f t="shared" si="0"/>
        <v>0</v>
      </c>
    </row>
    <row r="14" spans="1:12" ht="15.75" x14ac:dyDescent="0.25">
      <c r="A14" s="2">
        <v>4</v>
      </c>
      <c r="B14" s="4" t="s">
        <v>138</v>
      </c>
      <c r="C14" s="2" t="s">
        <v>16</v>
      </c>
      <c r="D14" s="2">
        <v>1</v>
      </c>
      <c r="E14" s="2"/>
      <c r="F14" s="2">
        <f t="shared" si="0"/>
        <v>0</v>
      </c>
    </row>
    <row r="15" spans="1:12" ht="15.75" x14ac:dyDescent="0.25">
      <c r="A15" s="2">
        <v>5</v>
      </c>
      <c r="B15" s="4" t="s">
        <v>139</v>
      </c>
      <c r="C15" s="2" t="s">
        <v>16</v>
      </c>
      <c r="D15" s="2">
        <v>1</v>
      </c>
      <c r="E15" s="2"/>
      <c r="F15" s="2">
        <f t="shared" si="0"/>
        <v>0</v>
      </c>
    </row>
    <row r="16" spans="1:12" ht="15.75" x14ac:dyDescent="0.25">
      <c r="A16" s="2">
        <v>6</v>
      </c>
      <c r="B16" s="4" t="s">
        <v>140</v>
      </c>
      <c r="C16" s="2" t="s">
        <v>16</v>
      </c>
      <c r="D16" s="2">
        <v>1</v>
      </c>
      <c r="E16" s="2"/>
      <c r="F16" s="2">
        <f t="shared" si="0"/>
        <v>0</v>
      </c>
    </row>
    <row r="17" spans="1:6" ht="15.75" x14ac:dyDescent="0.25">
      <c r="A17" s="2">
        <v>7</v>
      </c>
      <c r="B17" s="4" t="s">
        <v>141</v>
      </c>
      <c r="C17" s="2" t="s">
        <v>16</v>
      </c>
      <c r="D17" s="2">
        <v>1</v>
      </c>
      <c r="E17" s="2"/>
      <c r="F17" s="2">
        <f t="shared" si="0"/>
        <v>0</v>
      </c>
    </row>
    <row r="18" spans="1:6" ht="15.75" x14ac:dyDescent="0.25">
      <c r="A18" s="2">
        <v>8</v>
      </c>
      <c r="B18" s="4" t="s">
        <v>142</v>
      </c>
      <c r="C18" s="2" t="s">
        <v>16</v>
      </c>
      <c r="D18" s="2">
        <v>1</v>
      </c>
      <c r="E18" s="2"/>
      <c r="F18" s="2">
        <f t="shared" si="0"/>
        <v>0</v>
      </c>
    </row>
    <row r="19" spans="1:6" ht="15.75" x14ac:dyDescent="0.25">
      <c r="A19" s="2">
        <v>9</v>
      </c>
      <c r="B19" s="4" t="s">
        <v>143</v>
      </c>
      <c r="C19" s="2" t="s">
        <v>16</v>
      </c>
      <c r="D19" s="2">
        <v>1</v>
      </c>
      <c r="E19" s="2"/>
      <c r="F19" s="2">
        <f t="shared" si="0"/>
        <v>0</v>
      </c>
    </row>
    <row r="20" spans="1:6" ht="15.75" x14ac:dyDescent="0.25">
      <c r="A20" s="2">
        <v>10</v>
      </c>
      <c r="B20" s="4" t="s">
        <v>144</v>
      </c>
      <c r="C20" s="2" t="s">
        <v>16</v>
      </c>
      <c r="D20" s="2">
        <v>1</v>
      </c>
      <c r="E20" s="2"/>
      <c r="F20" s="2">
        <f t="shared" si="0"/>
        <v>0</v>
      </c>
    </row>
    <row r="21" spans="1:6" ht="15.75" x14ac:dyDescent="0.25">
      <c r="A21" s="2">
        <v>11</v>
      </c>
      <c r="B21" s="4" t="s">
        <v>145</v>
      </c>
      <c r="C21" s="2" t="s">
        <v>16</v>
      </c>
      <c r="D21" s="2">
        <v>1</v>
      </c>
      <c r="E21" s="2"/>
      <c r="F21" s="2">
        <f t="shared" si="0"/>
        <v>0</v>
      </c>
    </row>
    <row r="22" spans="1:6" ht="15.75" x14ac:dyDescent="0.25">
      <c r="A22" s="2">
        <v>12</v>
      </c>
      <c r="B22" s="4" t="s">
        <v>146</v>
      </c>
      <c r="C22" s="2" t="s">
        <v>16</v>
      </c>
      <c r="D22" s="2">
        <v>1</v>
      </c>
      <c r="E22" s="2"/>
      <c r="F22" s="2">
        <f t="shared" si="0"/>
        <v>0</v>
      </c>
    </row>
    <row r="23" spans="1:6" ht="15.75" x14ac:dyDescent="0.25">
      <c r="A23" s="2">
        <v>13</v>
      </c>
      <c r="B23" s="4" t="s">
        <v>147</v>
      </c>
      <c r="C23" s="2" t="s">
        <v>16</v>
      </c>
      <c r="D23" s="2">
        <v>1</v>
      </c>
      <c r="E23" s="2"/>
      <c r="F23" s="2">
        <f t="shared" si="0"/>
        <v>0</v>
      </c>
    </row>
    <row r="24" spans="1:6" ht="15.75" x14ac:dyDescent="0.25">
      <c r="A24" s="2">
        <v>14</v>
      </c>
      <c r="B24" s="4" t="s">
        <v>148</v>
      </c>
      <c r="C24" s="2" t="s">
        <v>16</v>
      </c>
      <c r="D24" s="2">
        <v>1</v>
      </c>
      <c r="E24" s="2"/>
      <c r="F24" s="2">
        <f t="shared" si="0"/>
        <v>0</v>
      </c>
    </row>
    <row r="25" spans="1:6" ht="15.75" x14ac:dyDescent="0.25">
      <c r="A25" s="2">
        <v>18</v>
      </c>
      <c r="B25" s="4" t="s">
        <v>149</v>
      </c>
      <c r="C25" s="2" t="s">
        <v>16</v>
      </c>
      <c r="D25" s="2">
        <v>1</v>
      </c>
      <c r="E25" s="2"/>
      <c r="F25" s="2">
        <f t="shared" si="0"/>
        <v>0</v>
      </c>
    </row>
    <row r="26" spans="1:6" ht="15.75" x14ac:dyDescent="0.25">
      <c r="A26" s="2">
        <v>19</v>
      </c>
      <c r="B26" s="4" t="s">
        <v>150</v>
      </c>
      <c r="C26" s="2" t="s">
        <v>16</v>
      </c>
      <c r="D26" s="2">
        <v>1</v>
      </c>
      <c r="E26" s="2"/>
      <c r="F26" s="2">
        <f t="shared" si="0"/>
        <v>0</v>
      </c>
    </row>
    <row r="27" spans="1:6" ht="15.75" x14ac:dyDescent="0.25">
      <c r="A27" s="2">
        <v>20</v>
      </c>
      <c r="B27" s="4" t="s">
        <v>151</v>
      </c>
      <c r="C27" s="2" t="s">
        <v>16</v>
      </c>
      <c r="D27" s="2">
        <v>1</v>
      </c>
      <c r="E27" s="2"/>
      <c r="F27" s="2">
        <f t="shared" si="0"/>
        <v>0</v>
      </c>
    </row>
    <row r="28" spans="1:6" ht="15.75" x14ac:dyDescent="0.25">
      <c r="A28" s="2">
        <v>21</v>
      </c>
      <c r="B28" s="4" t="s">
        <v>152</v>
      </c>
      <c r="C28" s="2" t="s">
        <v>16</v>
      </c>
      <c r="D28" s="2">
        <v>1</v>
      </c>
      <c r="E28" s="2"/>
      <c r="F28" s="2">
        <f t="shared" si="0"/>
        <v>0</v>
      </c>
    </row>
    <row r="29" spans="1:6" ht="15.75" x14ac:dyDescent="0.25">
      <c r="A29" s="2">
        <v>22</v>
      </c>
      <c r="B29" s="4" t="s">
        <v>153</v>
      </c>
      <c r="C29" s="2" t="s">
        <v>16</v>
      </c>
      <c r="D29" s="2">
        <v>1</v>
      </c>
      <c r="E29" s="2"/>
      <c r="F29" s="2">
        <f t="shared" si="0"/>
        <v>0</v>
      </c>
    </row>
    <row r="30" spans="1:6" ht="15.75" x14ac:dyDescent="0.25">
      <c r="A30" s="2">
        <v>23</v>
      </c>
      <c r="B30" s="4" t="s">
        <v>154</v>
      </c>
      <c r="C30" s="2" t="s">
        <v>16</v>
      </c>
      <c r="D30" s="2">
        <v>1</v>
      </c>
      <c r="E30" s="2"/>
      <c r="F30" s="2">
        <f t="shared" si="0"/>
        <v>0</v>
      </c>
    </row>
    <row r="31" spans="1:6" ht="15.75" x14ac:dyDescent="0.25">
      <c r="A31" s="2">
        <v>24</v>
      </c>
      <c r="B31" s="4" t="s">
        <v>155</v>
      </c>
      <c r="C31" s="2" t="s">
        <v>156</v>
      </c>
      <c r="D31" s="2">
        <v>1</v>
      </c>
      <c r="E31" s="2"/>
      <c r="F31" s="2">
        <f t="shared" si="0"/>
        <v>0</v>
      </c>
    </row>
    <row r="32" spans="1:6" ht="15.75" x14ac:dyDescent="0.25">
      <c r="A32" s="2">
        <v>25</v>
      </c>
      <c r="B32" s="4" t="s">
        <v>157</v>
      </c>
      <c r="C32" s="2" t="s">
        <v>156</v>
      </c>
      <c r="D32" s="2">
        <v>1</v>
      </c>
      <c r="E32" s="2"/>
      <c r="F32" s="2">
        <f t="shared" si="0"/>
        <v>0</v>
      </c>
    </row>
    <row r="33" spans="1:6" ht="15.75" x14ac:dyDescent="0.25">
      <c r="A33" s="2">
        <v>26</v>
      </c>
      <c r="B33" s="4" t="s">
        <v>158</v>
      </c>
      <c r="C33" s="2" t="s">
        <v>156</v>
      </c>
      <c r="D33" s="2">
        <v>1</v>
      </c>
      <c r="E33" s="2"/>
      <c r="F33" s="2">
        <f t="shared" si="0"/>
        <v>0</v>
      </c>
    </row>
    <row r="34" spans="1:6" ht="15.75" x14ac:dyDescent="0.25">
      <c r="A34" s="2">
        <v>27</v>
      </c>
      <c r="B34" s="4" t="s">
        <v>159</v>
      </c>
      <c r="C34" s="2" t="s">
        <v>16</v>
      </c>
      <c r="D34" s="2">
        <v>1</v>
      </c>
      <c r="E34" s="2"/>
      <c r="F34" s="2">
        <f t="shared" si="0"/>
        <v>0</v>
      </c>
    </row>
    <row r="35" spans="1:6" ht="25.5" x14ac:dyDescent="0.25">
      <c r="A35" s="2">
        <v>28</v>
      </c>
      <c r="B35" s="4" t="s">
        <v>160</v>
      </c>
      <c r="C35" s="2" t="s">
        <v>16</v>
      </c>
      <c r="D35" s="2">
        <v>1</v>
      </c>
      <c r="E35" s="2"/>
      <c r="F35" s="2">
        <f t="shared" si="0"/>
        <v>0</v>
      </c>
    </row>
    <row r="36" spans="1:6" ht="38.25" x14ac:dyDescent="0.25">
      <c r="A36" s="2">
        <v>29</v>
      </c>
      <c r="B36" s="4" t="s">
        <v>161</v>
      </c>
      <c r="C36" s="2" t="s">
        <v>16</v>
      </c>
      <c r="D36" s="2">
        <v>1</v>
      </c>
      <c r="E36" s="2"/>
      <c r="F36" s="2">
        <f t="shared" si="0"/>
        <v>0</v>
      </c>
    </row>
    <row r="37" spans="1:6" ht="38.25" x14ac:dyDescent="0.25">
      <c r="A37" s="2">
        <v>30</v>
      </c>
      <c r="B37" s="4" t="s">
        <v>162</v>
      </c>
      <c r="C37" s="2" t="s">
        <v>16</v>
      </c>
      <c r="D37" s="2">
        <v>1</v>
      </c>
      <c r="E37" s="2"/>
      <c r="F37" s="2">
        <f t="shared" si="0"/>
        <v>0</v>
      </c>
    </row>
    <row r="38" spans="1:6" ht="38.25" x14ac:dyDescent="0.25">
      <c r="A38" s="2">
        <v>31</v>
      </c>
      <c r="B38" s="4" t="s">
        <v>163</v>
      </c>
      <c r="C38" s="2" t="s">
        <v>16</v>
      </c>
      <c r="D38" s="2">
        <v>1</v>
      </c>
      <c r="E38" s="2"/>
      <c r="F38" s="2">
        <f t="shared" si="0"/>
        <v>0</v>
      </c>
    </row>
    <row r="39" spans="1:6" ht="38.25" x14ac:dyDescent="0.25">
      <c r="A39" s="2">
        <v>32</v>
      </c>
      <c r="B39" s="4" t="s">
        <v>164</v>
      </c>
      <c r="C39" s="2" t="s">
        <v>16</v>
      </c>
      <c r="D39" s="2">
        <v>1</v>
      </c>
      <c r="E39" s="2"/>
      <c r="F39" s="2">
        <f t="shared" si="0"/>
        <v>0</v>
      </c>
    </row>
    <row r="40" spans="1:6" ht="15.75" x14ac:dyDescent="0.25">
      <c r="A40" s="2">
        <v>33</v>
      </c>
      <c r="B40" s="4" t="s">
        <v>165</v>
      </c>
      <c r="C40" s="2" t="s">
        <v>16</v>
      </c>
      <c r="D40" s="2">
        <v>1</v>
      </c>
      <c r="E40" s="2"/>
      <c r="F40" s="2">
        <f t="shared" si="0"/>
        <v>0</v>
      </c>
    </row>
    <row r="41" spans="1:6" ht="15.75" x14ac:dyDescent="0.25">
      <c r="A41" s="2">
        <v>34</v>
      </c>
      <c r="B41" s="4" t="s">
        <v>166</v>
      </c>
      <c r="C41" s="2" t="s">
        <v>16</v>
      </c>
      <c r="D41" s="2">
        <v>1</v>
      </c>
      <c r="E41" s="2"/>
      <c r="F41" s="2">
        <f t="shared" si="0"/>
        <v>0</v>
      </c>
    </row>
    <row r="42" spans="1:6" ht="15.75" x14ac:dyDescent="0.25">
      <c r="A42" s="2">
        <v>35</v>
      </c>
      <c r="B42" s="4" t="s">
        <v>167</v>
      </c>
      <c r="C42" s="2" t="s">
        <v>16</v>
      </c>
      <c r="D42" s="2">
        <v>1</v>
      </c>
      <c r="E42" s="2"/>
      <c r="F42" s="2">
        <f t="shared" si="0"/>
        <v>0</v>
      </c>
    </row>
    <row r="43" spans="1:6" ht="15.75" x14ac:dyDescent="0.25">
      <c r="A43" s="2">
        <v>36</v>
      </c>
      <c r="B43" s="4" t="s">
        <v>168</v>
      </c>
      <c r="C43" s="2" t="s">
        <v>169</v>
      </c>
      <c r="D43" s="2">
        <v>1</v>
      </c>
      <c r="E43" s="2"/>
      <c r="F43" s="2">
        <f t="shared" si="0"/>
        <v>0</v>
      </c>
    </row>
    <row r="44" spans="1:6" ht="15.75" x14ac:dyDescent="0.25">
      <c r="A44" s="2">
        <v>37</v>
      </c>
      <c r="B44" s="4" t="s">
        <v>170</v>
      </c>
      <c r="C44" s="2" t="s">
        <v>169</v>
      </c>
      <c r="D44" s="2">
        <v>1</v>
      </c>
      <c r="E44" s="2"/>
      <c r="F44" s="2">
        <f t="shared" si="0"/>
        <v>0</v>
      </c>
    </row>
    <row r="45" spans="1:6" ht="15.75" x14ac:dyDescent="0.25">
      <c r="A45" s="2">
        <v>38</v>
      </c>
      <c r="B45" s="4" t="s">
        <v>171</v>
      </c>
      <c r="C45" s="2" t="s">
        <v>169</v>
      </c>
      <c r="D45" s="2">
        <v>1</v>
      </c>
      <c r="E45" s="2"/>
      <c r="F45" s="2">
        <f t="shared" si="0"/>
        <v>0</v>
      </c>
    </row>
    <row r="46" spans="1:6" ht="15.75" x14ac:dyDescent="0.25">
      <c r="A46" s="2">
        <v>39</v>
      </c>
      <c r="B46" s="4" t="s">
        <v>172</v>
      </c>
      <c r="C46" s="2" t="s">
        <v>16</v>
      </c>
      <c r="D46" s="2">
        <v>1</v>
      </c>
      <c r="E46" s="2"/>
      <c r="F46" s="2">
        <f t="shared" si="0"/>
        <v>0</v>
      </c>
    </row>
    <row r="47" spans="1:6" ht="15.75" x14ac:dyDescent="0.25">
      <c r="A47" s="2">
        <v>40</v>
      </c>
      <c r="B47" s="4" t="s">
        <v>173</v>
      </c>
      <c r="C47" s="2" t="s">
        <v>16</v>
      </c>
      <c r="D47" s="2">
        <v>1</v>
      </c>
      <c r="E47" s="2"/>
      <c r="F47" s="2">
        <f t="shared" si="0"/>
        <v>0</v>
      </c>
    </row>
    <row r="48" spans="1:6" ht="15.75" x14ac:dyDescent="0.25">
      <c r="A48" s="2">
        <v>41</v>
      </c>
      <c r="B48" s="4" t="s">
        <v>174</v>
      </c>
      <c r="C48" s="2" t="s">
        <v>16</v>
      </c>
      <c r="D48" s="2">
        <v>1</v>
      </c>
      <c r="E48" s="2"/>
      <c r="F48" s="2">
        <f t="shared" si="0"/>
        <v>0</v>
      </c>
    </row>
    <row r="49" spans="1:6" ht="15.75" x14ac:dyDescent="0.25">
      <c r="A49" s="2">
        <v>42</v>
      </c>
      <c r="B49" s="4" t="s">
        <v>175</v>
      </c>
      <c r="C49" s="2" t="s">
        <v>16</v>
      </c>
      <c r="D49" s="2">
        <v>1</v>
      </c>
      <c r="E49" s="2"/>
      <c r="F49" s="2">
        <f t="shared" si="0"/>
        <v>0</v>
      </c>
    </row>
    <row r="50" spans="1:6" ht="15.75" x14ac:dyDescent="0.25">
      <c r="A50" s="2">
        <v>43</v>
      </c>
      <c r="B50" s="4" t="s">
        <v>176</v>
      </c>
      <c r="C50" s="2" t="s">
        <v>16</v>
      </c>
      <c r="D50" s="2">
        <v>1</v>
      </c>
      <c r="E50" s="2"/>
      <c r="F50" s="2">
        <f t="shared" si="0"/>
        <v>0</v>
      </c>
    </row>
    <row r="51" spans="1:6" ht="15.75" x14ac:dyDescent="0.25">
      <c r="A51" s="2">
        <v>44</v>
      </c>
      <c r="B51" s="4" t="s">
        <v>177</v>
      </c>
      <c r="C51" s="2" t="s">
        <v>16</v>
      </c>
      <c r="D51" s="2">
        <v>1</v>
      </c>
      <c r="E51" s="2"/>
      <c r="F51" s="2">
        <f t="shared" si="0"/>
        <v>0</v>
      </c>
    </row>
    <row r="52" spans="1:6" ht="15.75" x14ac:dyDescent="0.25">
      <c r="A52" s="2">
        <v>45</v>
      </c>
      <c r="B52" s="4" t="s">
        <v>178</v>
      </c>
      <c r="C52" s="2" t="s">
        <v>16</v>
      </c>
      <c r="D52" s="2">
        <v>1</v>
      </c>
      <c r="E52" s="2"/>
      <c r="F52" s="2">
        <f t="shared" si="0"/>
        <v>0</v>
      </c>
    </row>
    <row r="53" spans="1:6" ht="15.75" x14ac:dyDescent="0.25">
      <c r="A53" s="2">
        <v>46</v>
      </c>
      <c r="B53" s="4" t="s">
        <v>179</v>
      </c>
      <c r="C53" s="2" t="s">
        <v>16</v>
      </c>
      <c r="D53" s="2">
        <v>1</v>
      </c>
      <c r="E53" s="2"/>
      <c r="F53" s="2">
        <f t="shared" si="0"/>
        <v>0</v>
      </c>
    </row>
    <row r="54" spans="1:6" ht="15.75" x14ac:dyDescent="0.25">
      <c r="A54" s="2">
        <v>47</v>
      </c>
      <c r="B54" s="4" t="s">
        <v>180</v>
      </c>
      <c r="C54" s="2" t="s">
        <v>181</v>
      </c>
      <c r="D54" s="2">
        <v>1</v>
      </c>
      <c r="E54" s="2"/>
      <c r="F54" s="2">
        <f t="shared" si="0"/>
        <v>0</v>
      </c>
    </row>
    <row r="55" spans="1:6" ht="15.75" x14ac:dyDescent="0.25">
      <c r="A55" s="2">
        <v>48</v>
      </c>
      <c r="B55" s="4" t="s">
        <v>182</v>
      </c>
      <c r="C55" s="2" t="s">
        <v>181</v>
      </c>
      <c r="D55" s="2">
        <v>1</v>
      </c>
      <c r="E55" s="2"/>
      <c r="F55" s="2">
        <f t="shared" si="0"/>
        <v>0</v>
      </c>
    </row>
    <row r="56" spans="1:6" ht="26.25" customHeight="1" x14ac:dyDescent="0.25">
      <c r="A56" s="2">
        <v>49</v>
      </c>
      <c r="B56" s="4" t="s">
        <v>183</v>
      </c>
      <c r="C56" s="2" t="s">
        <v>184</v>
      </c>
      <c r="D56" s="2">
        <v>1</v>
      </c>
      <c r="E56" s="2"/>
      <c r="F56" s="2">
        <f t="shared" si="0"/>
        <v>0</v>
      </c>
    </row>
    <row r="57" spans="1:6" ht="15.75" x14ac:dyDescent="0.25">
      <c r="A57" s="49" t="s">
        <v>106</v>
      </c>
      <c r="B57" s="49"/>
      <c r="C57" s="49"/>
      <c r="D57" s="49"/>
      <c r="E57" s="2">
        <f>SUM(E11:E56)</f>
        <v>0</v>
      </c>
      <c r="F57" s="6"/>
    </row>
  </sheetData>
  <mergeCells count="6">
    <mergeCell ref="K3:L3"/>
    <mergeCell ref="A57:D57"/>
    <mergeCell ref="A1:F1"/>
    <mergeCell ref="A2:F2"/>
    <mergeCell ref="A4:F4"/>
    <mergeCell ref="A9:F9"/>
  </mergeCells>
  <pageMargins left="0.7" right="0.7" top="0.75" bottom="0.75" header="0.3" footer="0.3"/>
  <pageSetup paperSize="9" scale="4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Дел 1 </vt:lpstr>
      <vt:lpstr>Дел 2 </vt:lpstr>
      <vt:lpstr>Дел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</dc:creator>
  <cp:lastModifiedBy>Anja</cp:lastModifiedBy>
  <cp:lastPrinted>2017-11-14T11:26:30Z</cp:lastPrinted>
  <dcterms:created xsi:type="dcterms:W3CDTF">2017-10-16T07:04:59Z</dcterms:created>
  <dcterms:modified xsi:type="dcterms:W3CDTF">2017-11-14T11:27:17Z</dcterms:modified>
</cp:coreProperties>
</file>