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МАНУ\постапки за јавни набавки 2019\Огла бр. -2019 Годишно одржување, сервисирање и калибрирање на опрема во ИЦГИБ (1,3)\"/>
    </mc:Choice>
  </mc:AlternateContent>
  <bookViews>
    <workbookView xWindow="0" yWindow="0" windowWidth="28800" windowHeight="11835"/>
  </bookViews>
  <sheets>
    <sheet name="Прилог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4" i="1" l="1"/>
  <c r="F3" i="1"/>
  <c r="E24" i="1"/>
  <c r="F32" i="1"/>
  <c r="F31" i="1"/>
  <c r="F30" i="1"/>
  <c r="F29" i="1"/>
  <c r="F28" i="1"/>
  <c r="E23" i="1"/>
  <c r="F11" i="1"/>
  <c r="F16" i="1"/>
  <c r="F17" i="1" s="1"/>
  <c r="F5" i="1" l="1"/>
  <c r="F33" i="1"/>
  <c r="E25" i="1"/>
  <c r="D12" i="1"/>
  <c r="F12" i="1" s="1"/>
  <c r="F13" i="1" s="1"/>
</calcChain>
</file>

<file path=xl/sharedStrings.xml><?xml version="1.0" encoding="utf-8"?>
<sst xmlns="http://schemas.openxmlformats.org/spreadsheetml/2006/main" count="54" uniqueCount="42">
  <si>
    <t>ВКУПНО:</t>
  </si>
  <si>
    <t>Вкупна сума без ДДВ</t>
  </si>
  <si>
    <t>Вкупна сума со ДДВ</t>
  </si>
  <si>
    <t>Опис на услугата</t>
  </si>
  <si>
    <t>Количина</t>
  </si>
  <si>
    <t>Единечна цена без ДДВ</t>
  </si>
  <si>
    <t>Предвиден број на работни часови</t>
  </si>
  <si>
    <t>Вкупно без ДДВ</t>
  </si>
  <si>
    <t>1 (еден) работен час</t>
  </si>
  <si>
    <t>Вкупна цена на резервни делови согласно листа во прилог</t>
  </si>
  <si>
    <t>ВКУПНО</t>
  </si>
  <si>
    <t>Количина:</t>
  </si>
  <si>
    <t>Сервисирање, верификација и одржување на аминокиселински анализатор - Biochrom 30</t>
  </si>
  <si>
    <t>Сервисирање, верификација и одржување на аминокиселински анализатор - Biochrom 30                  (работен час)</t>
  </si>
  <si>
    <t>Набавка на резервни делови за аминокиселински анализатор - Biochrom 30 според доставена листа (вкупна цена на резервни делови)</t>
  </si>
  <si>
    <t>Единечна цена (денари)</t>
  </si>
  <si>
    <t>Цена без ДДВ (Вкупно):</t>
  </si>
  <si>
    <t>Bio 30 P.M.U. kit</t>
  </si>
  <si>
    <t>Работен час</t>
  </si>
  <si>
    <t>Набавка на резервни делови за Систем за Високо-перформансна течна хроматографија, HPLC System Series 200, Perkin Elmer, според доставена листа (вкупна цена на резервни делови)</t>
  </si>
  <si>
    <t>Резервни делови за Систем за Високо-перформансна течна хроматографија, HPLC System Series 200, Perkin Elmer</t>
  </si>
  <si>
    <t>Вкупна цена на резервни делови без ДДВ</t>
  </si>
  <si>
    <t>DEUTERIUM LAMP-S200 UV/VIS</t>
  </si>
  <si>
    <t>FLUSH/SAMPLING SYRINGE 2500UL</t>
  </si>
  <si>
    <t>STAINLESS STEEL INJECTOR NEEDLE</t>
  </si>
  <si>
    <t>BATTERY LITHIUM 3.0V</t>
  </si>
  <si>
    <t>Piston-100uL High Pressure</t>
  </si>
  <si>
    <t>Вкупно:</t>
  </si>
  <si>
    <t>Дел 1</t>
  </si>
  <si>
    <t>Дел 2</t>
  </si>
  <si>
    <t xml:space="preserve">Годишно одржување/сервис на Систем за Високо-перформансна течна хроматографија, HPLC System Series 200, Perkin Elmer, со можност за набавка на минимум резервни делови потребни за одржување на инструментот </t>
  </si>
  <si>
    <r>
      <t xml:space="preserve">Резервни делови за </t>
    </r>
    <r>
      <rPr>
        <b/>
        <sz val="10"/>
        <color indexed="8"/>
        <rFont val="Times New Roman"/>
        <family val="1"/>
        <charset val="204"/>
      </rPr>
      <t>аминокиселински анализатор - Biochrom 30</t>
    </r>
  </si>
  <si>
    <t>Каталошки број</t>
  </si>
  <si>
    <t>Напомена:</t>
  </si>
  <si>
    <t>Список на резервни делови и потрошен материјал со цени во врска со предметот на договорот за јавна набавка (каде е релевантно)</t>
  </si>
  <si>
    <t>Понудата мора да содржи:</t>
  </si>
  <si>
    <t>Потврда од локален клиент за успешно спроведено сервисирање на инструментот за која се пријавуваат за сервисирање/верификација;</t>
  </si>
  <si>
    <t>1 година гаранција за извршеното сервисирање</t>
  </si>
  <si>
    <t>Потврда за овластен локален сервисер издадена од производителот на опремата за која се пријавуваат за сервисирање/верификација;</t>
  </si>
  <si>
    <t>Вкупна цена без ДДВ                                                                                                                              *Предмет на е-аукција</t>
  </si>
  <si>
    <t xml:space="preserve">                               Вкупна цена без ДДВ                                                                                                                              Предмет на е-аукција/</t>
  </si>
  <si>
    <t xml:space="preserve">Техничка спецификација и листа на цени за                                                                                                                                                      Годишно одржување, сервисирање и калибрирање на опремата во ИЦГИБ „Георги Д. Ефремов“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</si>
</sst>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workbookViewId="0">
      <selection activeCell="F36" sqref="F36"/>
    </sheetView>
  </sheetViews>
  <sheetFormatPr defaultRowHeight="12.75" x14ac:dyDescent="0.25"/>
  <cols>
    <col min="1" max="1" width="9.140625" style="18"/>
    <col min="2" max="2" width="33.42578125" style="18" customWidth="1"/>
    <col min="3" max="3" width="15.85546875" style="18" customWidth="1"/>
    <col min="4" max="4" width="14.7109375" style="18" customWidth="1"/>
    <col min="5" max="5" width="13.42578125" style="18" customWidth="1"/>
    <col min="6" max="6" width="14.42578125" style="18" customWidth="1"/>
    <col min="7" max="16384" width="9.140625" style="18"/>
  </cols>
  <sheetData>
    <row r="1" spans="1:15" ht="38.25" customHeight="1" x14ac:dyDescent="0.25">
      <c r="A1" s="44" t="s">
        <v>41</v>
      </c>
      <c r="B1" s="44"/>
      <c r="C1" s="44"/>
      <c r="D1" s="44"/>
      <c r="E1" s="44"/>
      <c r="F1" s="44"/>
    </row>
    <row r="2" spans="1:15" ht="25.5" x14ac:dyDescent="0.25">
      <c r="A2" s="56"/>
      <c r="B2" s="57"/>
      <c r="C2" s="57"/>
      <c r="D2" s="58"/>
      <c r="E2" s="16" t="s">
        <v>1</v>
      </c>
      <c r="F2" s="16" t="s">
        <v>2</v>
      </c>
    </row>
    <row r="3" spans="1:15" ht="38.25" customHeight="1" x14ac:dyDescent="0.25">
      <c r="A3" s="29" t="s">
        <v>28</v>
      </c>
      <c r="B3" s="33" t="s">
        <v>12</v>
      </c>
      <c r="C3" s="34"/>
      <c r="D3" s="35"/>
      <c r="E3" s="30">
        <v>149100</v>
      </c>
      <c r="F3" s="30">
        <f>E3*18/100+E3</f>
        <v>175938</v>
      </c>
      <c r="I3" s="63" t="s">
        <v>33</v>
      </c>
      <c r="J3" s="63"/>
      <c r="K3" s="63"/>
      <c r="L3" s="63"/>
      <c r="M3" s="63"/>
      <c r="N3" s="63"/>
      <c r="O3" s="63"/>
    </row>
    <row r="4" spans="1:15" ht="41.25" customHeight="1" x14ac:dyDescent="0.25">
      <c r="A4" s="31" t="s">
        <v>29</v>
      </c>
      <c r="B4" s="36" t="s">
        <v>30</v>
      </c>
      <c r="C4" s="37"/>
      <c r="D4" s="38"/>
      <c r="E4" s="32">
        <v>226000</v>
      </c>
      <c r="F4" s="32">
        <f t="shared" ref="F4" si="0">E4*18/100+E4</f>
        <v>266680</v>
      </c>
      <c r="I4" s="62" t="s">
        <v>35</v>
      </c>
      <c r="J4" s="62"/>
      <c r="K4" s="62"/>
      <c r="L4" s="62"/>
      <c r="M4" s="62"/>
      <c r="N4" s="62"/>
      <c r="O4" s="62"/>
    </row>
    <row r="5" spans="1:15" x14ac:dyDescent="0.25">
      <c r="A5" s="59" t="s">
        <v>0</v>
      </c>
      <c r="B5" s="60"/>
      <c r="C5" s="60"/>
      <c r="D5" s="61"/>
      <c r="E5" s="21">
        <f>E3+E4</f>
        <v>375100</v>
      </c>
      <c r="F5" s="21">
        <f>F3+F4</f>
        <v>442618</v>
      </c>
      <c r="I5" s="64" t="s">
        <v>34</v>
      </c>
      <c r="J5" s="64"/>
      <c r="K5" s="64"/>
      <c r="L5" s="64"/>
      <c r="M5" s="64"/>
      <c r="N5" s="64"/>
      <c r="O5" s="64"/>
    </row>
    <row r="6" spans="1:15" x14ac:dyDescent="0.25">
      <c r="I6" s="64" t="s">
        <v>36</v>
      </c>
      <c r="J6" s="64"/>
      <c r="K6" s="64"/>
      <c r="L6" s="64"/>
      <c r="M6" s="64"/>
      <c r="N6" s="64"/>
      <c r="O6" s="64"/>
    </row>
    <row r="7" spans="1:15" x14ac:dyDescent="0.25">
      <c r="I7" s="64" t="s">
        <v>38</v>
      </c>
      <c r="J7" s="64"/>
      <c r="K7" s="64"/>
      <c r="L7" s="64"/>
      <c r="M7" s="64"/>
      <c r="N7" s="64"/>
      <c r="O7" s="64"/>
    </row>
    <row r="8" spans="1:15" x14ac:dyDescent="0.25">
      <c r="I8" s="20" t="s">
        <v>37</v>
      </c>
    </row>
    <row r="9" spans="1:15" ht="24.75" customHeight="1" x14ac:dyDescent="0.25">
      <c r="A9" s="50" t="s">
        <v>12</v>
      </c>
      <c r="B9" s="51"/>
      <c r="C9" s="51"/>
      <c r="D9" s="51"/>
      <c r="E9" s="51"/>
      <c r="F9" s="52"/>
    </row>
    <row r="10" spans="1:15" ht="38.25" x14ac:dyDescent="0.25">
      <c r="A10" s="17" t="s">
        <v>28</v>
      </c>
      <c r="B10" s="16" t="s">
        <v>3</v>
      </c>
      <c r="C10" s="2" t="s">
        <v>4</v>
      </c>
      <c r="D10" s="16" t="s">
        <v>5</v>
      </c>
      <c r="E10" s="3" t="s">
        <v>6</v>
      </c>
      <c r="F10" s="16" t="s">
        <v>7</v>
      </c>
    </row>
    <row r="11" spans="1:15" ht="51" x14ac:dyDescent="0.25">
      <c r="A11" s="1">
        <v>1</v>
      </c>
      <c r="B11" s="28" t="s">
        <v>13</v>
      </c>
      <c r="C11" s="1" t="s">
        <v>8</v>
      </c>
      <c r="D11" s="19"/>
      <c r="E11" s="16">
        <v>16</v>
      </c>
      <c r="F11" s="9">
        <f>D11*E11</f>
        <v>0</v>
      </c>
    </row>
    <row r="12" spans="1:15" ht="51" x14ac:dyDescent="0.25">
      <c r="A12" s="1">
        <v>2</v>
      </c>
      <c r="B12" s="28" t="s">
        <v>14</v>
      </c>
      <c r="C12" s="1" t="s">
        <v>9</v>
      </c>
      <c r="D12" s="19">
        <f>F17</f>
        <v>0</v>
      </c>
      <c r="E12" s="16">
        <v>1</v>
      </c>
      <c r="F12" s="9">
        <f>D12*E12</f>
        <v>0</v>
      </c>
    </row>
    <row r="13" spans="1:15" ht="26.25" customHeight="1" x14ac:dyDescent="0.25">
      <c r="A13" s="45" t="s">
        <v>40</v>
      </c>
      <c r="B13" s="46"/>
      <c r="C13" s="46"/>
      <c r="D13" s="46"/>
      <c r="E13" s="47"/>
      <c r="F13" s="21">
        <f>F11+F12</f>
        <v>0</v>
      </c>
    </row>
    <row r="15" spans="1:15" ht="25.5" x14ac:dyDescent="0.25">
      <c r="A15" s="48" t="s">
        <v>31</v>
      </c>
      <c r="B15" s="49"/>
      <c r="C15" s="16" t="s">
        <v>32</v>
      </c>
      <c r="D15" s="4" t="s">
        <v>11</v>
      </c>
      <c r="E15" s="2" t="s">
        <v>15</v>
      </c>
      <c r="F15" s="2" t="s">
        <v>16</v>
      </c>
    </row>
    <row r="16" spans="1:15" x14ac:dyDescent="0.2">
      <c r="A16" s="12">
        <v>2.1</v>
      </c>
      <c r="B16" s="5" t="s">
        <v>17</v>
      </c>
      <c r="C16" s="6"/>
      <c r="D16" s="7">
        <v>1</v>
      </c>
      <c r="E16" s="8"/>
      <c r="F16" s="8">
        <f t="shared" ref="F16" si="1">E16*D16</f>
        <v>0</v>
      </c>
    </row>
    <row r="17" spans="1:6" x14ac:dyDescent="0.2">
      <c r="A17" s="53" t="s">
        <v>10</v>
      </c>
      <c r="B17" s="54"/>
      <c r="C17" s="54"/>
      <c r="D17" s="54"/>
      <c r="E17" s="55"/>
      <c r="F17" s="22">
        <f>F16</f>
        <v>0</v>
      </c>
    </row>
    <row r="21" spans="1:6" ht="49.5" customHeight="1" x14ac:dyDescent="0.25">
      <c r="A21" s="39" t="s">
        <v>30</v>
      </c>
      <c r="B21" s="40"/>
      <c r="C21" s="40"/>
      <c r="D21" s="40"/>
      <c r="E21" s="41"/>
    </row>
    <row r="22" spans="1:6" ht="25.5" x14ac:dyDescent="0.25">
      <c r="A22" s="17" t="s">
        <v>29</v>
      </c>
      <c r="B22" s="16" t="s">
        <v>3</v>
      </c>
      <c r="C22" s="2" t="s">
        <v>4</v>
      </c>
      <c r="D22" s="16" t="s">
        <v>5</v>
      </c>
      <c r="E22" s="16" t="s">
        <v>7</v>
      </c>
    </row>
    <row r="23" spans="1:6" x14ac:dyDescent="0.25">
      <c r="A23" s="1">
        <v>1</v>
      </c>
      <c r="B23" s="16" t="s">
        <v>18</v>
      </c>
      <c r="C23" s="16">
        <v>25</v>
      </c>
      <c r="D23" s="19"/>
      <c r="E23" s="9">
        <f>C23*D23</f>
        <v>0</v>
      </c>
    </row>
    <row r="24" spans="1:6" ht="63.75" x14ac:dyDescent="0.25">
      <c r="A24" s="1">
        <v>2</v>
      </c>
      <c r="B24" s="28" t="s">
        <v>19</v>
      </c>
      <c r="C24" s="1" t="s">
        <v>9</v>
      </c>
      <c r="D24" s="19"/>
      <c r="E24" s="9">
        <f>D24</f>
        <v>0</v>
      </c>
    </row>
    <row r="25" spans="1:6" ht="27.75" customHeight="1" x14ac:dyDescent="0.25">
      <c r="A25" s="45" t="s">
        <v>39</v>
      </c>
      <c r="B25" s="46"/>
      <c r="C25" s="46"/>
      <c r="D25" s="47"/>
      <c r="E25" s="21">
        <f>E23+E24</f>
        <v>0</v>
      </c>
    </row>
    <row r="27" spans="1:6" ht="39" customHeight="1" x14ac:dyDescent="0.2">
      <c r="A27" s="42" t="s">
        <v>20</v>
      </c>
      <c r="B27" s="43"/>
      <c r="C27" s="16" t="s">
        <v>32</v>
      </c>
      <c r="D27" s="10" t="s">
        <v>4</v>
      </c>
      <c r="E27" s="16" t="s">
        <v>5</v>
      </c>
      <c r="F27" s="11" t="s">
        <v>21</v>
      </c>
    </row>
    <row r="28" spans="1:6" x14ac:dyDescent="0.2">
      <c r="A28" s="6">
        <v>1</v>
      </c>
      <c r="B28" s="13" t="s">
        <v>22</v>
      </c>
      <c r="C28" s="12"/>
      <c r="D28" s="6">
        <v>1</v>
      </c>
      <c r="E28" s="14"/>
      <c r="F28" s="14">
        <f>D28*E28</f>
        <v>0</v>
      </c>
    </row>
    <row r="29" spans="1:6" x14ac:dyDescent="0.2">
      <c r="A29" s="6">
        <v>2</v>
      </c>
      <c r="B29" s="13" t="s">
        <v>23</v>
      </c>
      <c r="C29" s="12"/>
      <c r="D29" s="6">
        <v>1</v>
      </c>
      <c r="E29" s="14"/>
      <c r="F29" s="14">
        <f t="shared" ref="F29:F32" si="2">D29*E29</f>
        <v>0</v>
      </c>
    </row>
    <row r="30" spans="1:6" x14ac:dyDescent="0.2">
      <c r="A30" s="6">
        <v>3</v>
      </c>
      <c r="B30" s="13" t="s">
        <v>24</v>
      </c>
      <c r="C30" s="12"/>
      <c r="D30" s="6">
        <v>1</v>
      </c>
      <c r="E30" s="15"/>
      <c r="F30" s="14">
        <f t="shared" si="2"/>
        <v>0</v>
      </c>
    </row>
    <row r="31" spans="1:6" x14ac:dyDescent="0.2">
      <c r="A31" s="6">
        <v>4</v>
      </c>
      <c r="B31" s="13" t="s">
        <v>25</v>
      </c>
      <c r="C31" s="12"/>
      <c r="D31" s="6">
        <v>1</v>
      </c>
      <c r="E31" s="15"/>
      <c r="F31" s="14">
        <f t="shared" si="2"/>
        <v>0</v>
      </c>
    </row>
    <row r="32" spans="1:6" x14ac:dyDescent="0.2">
      <c r="A32" s="6">
        <v>5</v>
      </c>
      <c r="B32" s="13" t="s">
        <v>26</v>
      </c>
      <c r="C32" s="12"/>
      <c r="D32" s="6">
        <v>1</v>
      </c>
      <c r="E32" s="15"/>
      <c r="F32" s="14">
        <f t="shared" si="2"/>
        <v>0</v>
      </c>
    </row>
    <row r="33" spans="1:14" x14ac:dyDescent="0.2">
      <c r="A33" s="23"/>
      <c r="B33" s="24"/>
      <c r="C33" s="25"/>
      <c r="D33" s="24"/>
      <c r="E33" s="26" t="s">
        <v>27</v>
      </c>
      <c r="F33" s="27">
        <f>F28+F29+F30+F31+F32</f>
        <v>0</v>
      </c>
    </row>
    <row r="44" spans="1:14" x14ac:dyDescent="0.25">
      <c r="H44" s="63"/>
      <c r="I44" s="63"/>
      <c r="J44" s="63"/>
      <c r="K44" s="63"/>
      <c r="L44" s="63"/>
      <c r="M44" s="63"/>
      <c r="N44" s="63"/>
    </row>
    <row r="45" spans="1:14" x14ac:dyDescent="0.25">
      <c r="H45" s="62"/>
      <c r="I45" s="62"/>
      <c r="J45" s="62"/>
      <c r="K45" s="62"/>
      <c r="L45" s="62"/>
      <c r="M45" s="62"/>
      <c r="N45" s="62"/>
    </row>
    <row r="46" spans="1:14" x14ac:dyDescent="0.25">
      <c r="H46" s="64"/>
      <c r="I46" s="64"/>
      <c r="J46" s="64"/>
      <c r="K46" s="64"/>
      <c r="L46" s="64"/>
      <c r="M46" s="64"/>
      <c r="N46" s="64"/>
    </row>
    <row r="47" spans="1:14" x14ac:dyDescent="0.25">
      <c r="H47" s="64"/>
      <c r="I47" s="64"/>
      <c r="J47" s="64"/>
      <c r="K47" s="64"/>
      <c r="L47" s="64"/>
      <c r="M47" s="64"/>
      <c r="N47" s="64"/>
    </row>
    <row r="48" spans="1:14" x14ac:dyDescent="0.25">
      <c r="H48" s="64"/>
      <c r="I48" s="64"/>
      <c r="J48" s="64"/>
      <c r="K48" s="64"/>
      <c r="L48" s="64"/>
      <c r="M48" s="64"/>
      <c r="N48" s="64"/>
    </row>
    <row r="49" spans="8:8" x14ac:dyDescent="0.25">
      <c r="H49" s="20"/>
    </row>
  </sheetData>
  <mergeCells count="22">
    <mergeCell ref="I3:O3"/>
    <mergeCell ref="I4:O4"/>
    <mergeCell ref="I5:O5"/>
    <mergeCell ref="I6:O6"/>
    <mergeCell ref="I7:O7"/>
    <mergeCell ref="H45:N45"/>
    <mergeCell ref="H44:N44"/>
    <mergeCell ref="H46:N46"/>
    <mergeCell ref="H47:N47"/>
    <mergeCell ref="H48:N48"/>
    <mergeCell ref="A1:F1"/>
    <mergeCell ref="A25:D25"/>
    <mergeCell ref="A13:E13"/>
    <mergeCell ref="A15:B15"/>
    <mergeCell ref="A9:F9"/>
    <mergeCell ref="A17:E17"/>
    <mergeCell ref="A2:D2"/>
    <mergeCell ref="A5:D5"/>
    <mergeCell ref="B3:D3"/>
    <mergeCell ref="B4:D4"/>
    <mergeCell ref="A21:E21"/>
    <mergeCell ref="A27:B27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user</cp:lastModifiedBy>
  <cp:lastPrinted>2019-03-25T06:54:26Z</cp:lastPrinted>
  <dcterms:created xsi:type="dcterms:W3CDTF">2017-12-27T09:38:21Z</dcterms:created>
  <dcterms:modified xsi:type="dcterms:W3CDTF">2019-07-31T10:42:29Z</dcterms:modified>
</cp:coreProperties>
</file>